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RIGINA\Desktop\меню мониторинг\Банщикова\"/>
    </mc:Choice>
  </mc:AlternateContent>
  <xr:revisionPtr revIDLastSave="0" documentId="13_ncr:1_{3DD80B52-A26B-4FEF-92FB-6EF66CEA96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calcPr calcId="191029"/>
</workbook>
</file>

<file path=xl/calcChain.xml><?xml version="1.0" encoding="utf-8"?>
<calcChain xmlns="http://schemas.openxmlformats.org/spreadsheetml/2006/main">
  <c r="B195" i="2" l="1"/>
  <c r="A195" i="2"/>
  <c r="L194" i="2"/>
  <c r="J194" i="2"/>
  <c r="I194" i="2"/>
  <c r="H194" i="2"/>
  <c r="G194" i="2"/>
  <c r="F194" i="2"/>
  <c r="B185" i="2"/>
  <c r="A185" i="2"/>
  <c r="L184" i="2"/>
  <c r="J184" i="2"/>
  <c r="I184" i="2"/>
  <c r="H184" i="2"/>
  <c r="H195" i="2" s="1"/>
  <c r="G184" i="2"/>
  <c r="F184" i="2"/>
  <c r="B176" i="2"/>
  <c r="A176" i="2"/>
  <c r="L175" i="2"/>
  <c r="J175" i="2"/>
  <c r="I175" i="2"/>
  <c r="H175" i="2"/>
  <c r="G175" i="2"/>
  <c r="F175" i="2"/>
  <c r="B166" i="2"/>
  <c r="A166" i="2"/>
  <c r="L165" i="2"/>
  <c r="J165" i="2"/>
  <c r="I165" i="2"/>
  <c r="H165" i="2"/>
  <c r="G165" i="2"/>
  <c r="F165" i="2"/>
  <c r="B157" i="2"/>
  <c r="A157" i="2"/>
  <c r="L156" i="2"/>
  <c r="J156" i="2"/>
  <c r="I156" i="2"/>
  <c r="H156" i="2"/>
  <c r="G156" i="2"/>
  <c r="F156" i="2"/>
  <c r="B147" i="2"/>
  <c r="A147" i="2"/>
  <c r="L146" i="2"/>
  <c r="J146" i="2"/>
  <c r="I146" i="2"/>
  <c r="H146" i="2"/>
  <c r="G146" i="2"/>
  <c r="F146" i="2"/>
  <c r="B138" i="2"/>
  <c r="A138" i="2"/>
  <c r="L137" i="2"/>
  <c r="J137" i="2"/>
  <c r="I137" i="2"/>
  <c r="H137" i="2"/>
  <c r="G137" i="2"/>
  <c r="F137" i="2"/>
  <c r="B128" i="2"/>
  <c r="A128" i="2"/>
  <c r="L127" i="2"/>
  <c r="J127" i="2"/>
  <c r="I127" i="2"/>
  <c r="H127" i="2"/>
  <c r="H138" i="2" s="1"/>
  <c r="G127" i="2"/>
  <c r="F127" i="2"/>
  <c r="B119" i="2"/>
  <c r="A119" i="2"/>
  <c r="L118" i="2"/>
  <c r="J118" i="2"/>
  <c r="I118" i="2"/>
  <c r="H118" i="2"/>
  <c r="G118" i="2"/>
  <c r="F118" i="2"/>
  <c r="B109" i="2"/>
  <c r="A109" i="2"/>
  <c r="L108" i="2"/>
  <c r="J108" i="2"/>
  <c r="I108" i="2"/>
  <c r="H108" i="2"/>
  <c r="G108" i="2"/>
  <c r="F108" i="2"/>
  <c r="B100" i="2"/>
  <c r="A100" i="2"/>
  <c r="L99" i="2"/>
  <c r="J99" i="2"/>
  <c r="I99" i="2"/>
  <c r="H99" i="2"/>
  <c r="G99" i="2"/>
  <c r="F99" i="2"/>
  <c r="B90" i="2"/>
  <c r="A90" i="2"/>
  <c r="L89" i="2"/>
  <c r="J89" i="2"/>
  <c r="I89" i="2"/>
  <c r="H89" i="2"/>
  <c r="H100" i="2" s="1"/>
  <c r="G89" i="2"/>
  <c r="F89" i="2"/>
  <c r="B81" i="2"/>
  <c r="A81" i="2"/>
  <c r="L80" i="2"/>
  <c r="J80" i="2"/>
  <c r="I80" i="2"/>
  <c r="H80" i="2"/>
  <c r="G80" i="2"/>
  <c r="F80" i="2"/>
  <c r="B71" i="2"/>
  <c r="A71" i="2"/>
  <c r="L70" i="2"/>
  <c r="L81" i="2" s="1"/>
  <c r="J70" i="2"/>
  <c r="I70" i="2"/>
  <c r="H70" i="2"/>
  <c r="G70" i="2"/>
  <c r="F70" i="2"/>
  <c r="B62" i="2"/>
  <c r="A62" i="2"/>
  <c r="L61" i="2"/>
  <c r="J61" i="2"/>
  <c r="I61" i="2"/>
  <c r="H61" i="2"/>
  <c r="G61" i="2"/>
  <c r="F61" i="2"/>
  <c r="B52" i="2"/>
  <c r="A52" i="2"/>
  <c r="L51" i="2"/>
  <c r="J51" i="2"/>
  <c r="I51" i="2"/>
  <c r="H51" i="2"/>
  <c r="G51" i="2"/>
  <c r="F51" i="2"/>
  <c r="B43" i="2"/>
  <c r="A43" i="2"/>
  <c r="L42" i="2"/>
  <c r="J42" i="2"/>
  <c r="I42" i="2"/>
  <c r="H42" i="2"/>
  <c r="G42" i="2"/>
  <c r="F42" i="2"/>
  <c r="B33" i="2"/>
  <c r="A33" i="2"/>
  <c r="L32" i="2"/>
  <c r="J32" i="2"/>
  <c r="I32" i="2"/>
  <c r="H32" i="2"/>
  <c r="G32" i="2"/>
  <c r="F32" i="2"/>
  <c r="B24" i="2"/>
  <c r="A24" i="2"/>
  <c r="L23" i="2"/>
  <c r="J23" i="2"/>
  <c r="I23" i="2"/>
  <c r="H23" i="2"/>
  <c r="G23" i="2"/>
  <c r="F23" i="2"/>
  <c r="B14" i="2"/>
  <c r="A14" i="2"/>
  <c r="L13" i="2"/>
  <c r="L24" i="2" s="1"/>
  <c r="J13" i="2"/>
  <c r="I13" i="2"/>
  <c r="H13" i="2"/>
  <c r="H24" i="2" s="1"/>
  <c r="G13" i="2"/>
  <c r="F13" i="2"/>
  <c r="F43" i="2" l="1"/>
  <c r="L62" i="2"/>
  <c r="L157" i="2"/>
  <c r="I100" i="2"/>
  <c r="J43" i="2"/>
  <c r="L43" i="2"/>
  <c r="L100" i="2"/>
  <c r="F24" i="2"/>
  <c r="J62" i="2"/>
  <c r="J119" i="2"/>
  <c r="J195" i="2"/>
  <c r="I195" i="2"/>
  <c r="G195" i="2"/>
  <c r="F195" i="2"/>
  <c r="L138" i="2"/>
  <c r="F157" i="2"/>
  <c r="I176" i="2"/>
  <c r="G176" i="2"/>
  <c r="J157" i="2"/>
  <c r="I157" i="2"/>
  <c r="H157" i="2"/>
  <c r="G157" i="2"/>
  <c r="G138" i="2"/>
  <c r="F138" i="2"/>
  <c r="H119" i="2"/>
  <c r="F119" i="2"/>
  <c r="G119" i="2"/>
  <c r="J100" i="2"/>
  <c r="G100" i="2"/>
  <c r="F100" i="2"/>
  <c r="J81" i="2"/>
  <c r="H81" i="2"/>
  <c r="I81" i="2"/>
  <c r="G81" i="2"/>
  <c r="F81" i="2"/>
  <c r="F62" i="2"/>
  <c r="I62" i="2"/>
  <c r="H43" i="2"/>
  <c r="I43" i="2"/>
  <c r="G43" i="2"/>
  <c r="I24" i="2"/>
  <c r="G24" i="2"/>
  <c r="L195" i="2"/>
  <c r="L176" i="2"/>
  <c r="L119" i="2"/>
  <c r="J176" i="2"/>
  <c r="H176" i="2"/>
  <c r="F176" i="2"/>
  <c r="I138" i="2"/>
  <c r="J138" i="2"/>
  <c r="I119" i="2"/>
  <c r="G62" i="2"/>
  <c r="H62" i="2"/>
  <c r="J24" i="2"/>
  <c r="F196" i="2" l="1"/>
  <c r="I196" i="2"/>
  <c r="G196" i="2"/>
  <c r="L196" i="2"/>
  <c r="H196" i="2"/>
  <c r="J196" i="2"/>
</calcChain>
</file>

<file path=xl/sharedStrings.xml><?xml version="1.0" encoding="utf-8"?>
<sst xmlns="http://schemas.openxmlformats.org/spreadsheetml/2006/main" count="378" uniqueCount="142">
  <si>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</si>
  <si>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</si>
  <si>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</si>
  <si>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</si>
  <si>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</si>
  <si>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</si>
  <si>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</si>
  <si>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</si>
  <si>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</si>
  <si>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</si>
  <si>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</si>
  <si>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</si>
  <si>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</si>
  <si>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</si>
  <si>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</si>
  <si>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</si>
  <si>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</si>
  <si>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</si>
  <si>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</si>
  <si>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</si>
  <si>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</si>
  <si>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</si>
  <si>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</si>
  <si>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</si>
  <si>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</si>
  <si>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</si>
  <si>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</si>
  <si>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</si>
  <si>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</si>
  <si>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</si>
  <si>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</si>
  <si>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</si>
  <si>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</si>
  <si>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</si>
  <si>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</si>
  <si>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</si>
  <si>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</si>
  <si>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</si>
  <si>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</si>
  <si>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</si>
  <si>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Хлеб пшеничный</t>
  </si>
  <si>
    <t>Какао с молоком</t>
  </si>
  <si>
    <t>Яблоко</t>
  </si>
  <si>
    <t>Макаронные изделия отварные</t>
  </si>
  <si>
    <t>Кофейный напиток с молоком</t>
  </si>
  <si>
    <t>Компот из смородины</t>
  </si>
  <si>
    <t>Салат из свеклы отварной</t>
  </si>
  <si>
    <t>Каша гречневая рассыпчатая</t>
  </si>
  <si>
    <t>Компот из смеси сухофруктов</t>
  </si>
  <si>
    <t>Чай с молоком</t>
  </si>
  <si>
    <t>Хлеб ржаной</t>
  </si>
  <si>
    <t>Индивидуальный предприниматель</t>
  </si>
  <si>
    <t xml:space="preserve">Банщикова </t>
  </si>
  <si>
    <t>Каша жидкая молочная овсяная</t>
  </si>
  <si>
    <t>54-22к</t>
  </si>
  <si>
    <t>54-1з</t>
  </si>
  <si>
    <t>54-2гн</t>
  </si>
  <si>
    <t>Батон простой</t>
  </si>
  <si>
    <t>Пром.</t>
  </si>
  <si>
    <t>Огурец в нарезке</t>
  </si>
  <si>
    <t>54-2з</t>
  </si>
  <si>
    <t>Суп с рыбными консервами (сайра)</t>
  </si>
  <si>
    <t>54-27с</t>
  </si>
  <si>
    <t>Плов с курицей</t>
  </si>
  <si>
    <t>54-12м</t>
  </si>
  <si>
    <t>54-1хн</t>
  </si>
  <si>
    <t>Каша жидкая молочная рисовая</t>
  </si>
  <si>
    <t>54-26к</t>
  </si>
  <si>
    <t>54-21гн</t>
  </si>
  <si>
    <t>Салат из белокачанной капусты с морковью</t>
  </si>
  <si>
    <t>54-8з</t>
  </si>
  <si>
    <t>Суп фасолевый</t>
  </si>
  <si>
    <t>54-9с</t>
  </si>
  <si>
    <t>Тефтели из говядины с рисом</t>
  </si>
  <si>
    <t>54-16м</t>
  </si>
  <si>
    <t>54-4г</t>
  </si>
  <si>
    <t>Напиток из шиповника</t>
  </si>
  <si>
    <t>Каша жидкая молочная манная</t>
  </si>
  <si>
    <t>54-27к</t>
  </si>
  <si>
    <t>54-23гн</t>
  </si>
  <si>
    <t>Печенье</t>
  </si>
  <si>
    <t>сладкое</t>
  </si>
  <si>
    <t>54-3з</t>
  </si>
  <si>
    <t>Помидор в нарезке</t>
  </si>
  <si>
    <t>Суп картофельный смакаронными изделиями</t>
  </si>
  <si>
    <t>54-24с</t>
  </si>
  <si>
    <t>Картофельное пюре</t>
  </si>
  <si>
    <t>54-11г</t>
  </si>
  <si>
    <t>54-4м</t>
  </si>
  <si>
    <t>Котлета из говядины с соусом красным основным</t>
  </si>
  <si>
    <t>54-7хн</t>
  </si>
  <si>
    <t>Хлеб ржано-пшеничный</t>
  </si>
  <si>
    <t>каша вязкая молочная пшеничная</t>
  </si>
  <si>
    <t>54-13к</t>
  </si>
  <si>
    <t>Щи из свежей капусты со сметаной</t>
  </si>
  <si>
    <t>54-1с</t>
  </si>
  <si>
    <t>54-13з</t>
  </si>
  <si>
    <t>Курица тушеная с морковью</t>
  </si>
  <si>
    <t>54-25м</t>
  </si>
  <si>
    <t>54-1г</t>
  </si>
  <si>
    <t xml:space="preserve">Запеканка из творога </t>
  </si>
  <si>
    <t>54-1т</t>
  </si>
  <si>
    <t>54-1гн</t>
  </si>
  <si>
    <t>молоко сгущенное с сахаром</t>
  </si>
  <si>
    <t>Борщ с капустой и картофелем со сметаной</t>
  </si>
  <si>
    <t>54-2с</t>
  </si>
  <si>
    <t xml:space="preserve">Голубцы ленивые </t>
  </si>
  <si>
    <t>54-3м</t>
  </si>
  <si>
    <t>54-13хн</t>
  </si>
  <si>
    <t>Каша "Дружба"</t>
  </si>
  <si>
    <t>54-16к</t>
  </si>
  <si>
    <t>53-19з</t>
  </si>
  <si>
    <t>Суп гороховый</t>
  </si>
  <si>
    <t>54-25с</t>
  </si>
  <si>
    <t>Компот из кураги</t>
  </si>
  <si>
    <t>54-2хн</t>
  </si>
  <si>
    <t xml:space="preserve">Каша жидкая молочная гречневая </t>
  </si>
  <si>
    <t>54-20к</t>
  </si>
  <si>
    <t>Суп картофельный с макаронными изделиями</t>
  </si>
  <si>
    <t xml:space="preserve">Жаркое по-домашнему </t>
  </si>
  <si>
    <t>54-9м</t>
  </si>
  <si>
    <t>Каша молочная рисовая</t>
  </si>
  <si>
    <t>54-25.1к</t>
  </si>
  <si>
    <t>Чай с молоком и сахаром</t>
  </si>
  <si>
    <t>54-4гн</t>
  </si>
  <si>
    <t>Суп крестьянский с крупой (крупа рисовая)</t>
  </si>
  <si>
    <t>54-11с</t>
  </si>
  <si>
    <t>Печень говяжья по-строгоновски</t>
  </si>
  <si>
    <t>54-18м</t>
  </si>
  <si>
    <t>Макароны отварные</t>
  </si>
  <si>
    <t>54-22гн</t>
  </si>
  <si>
    <t>54-6к</t>
  </si>
  <si>
    <t>Какао с молоком сгущенным</t>
  </si>
  <si>
    <t>Тефтели из говядины с рисом с соусом красным основным</t>
  </si>
  <si>
    <t>Каша вязкая молочная пшенная</t>
  </si>
  <si>
    <t>Каша вязкая из хлопьев овсяных "Геркулес"</t>
  </si>
  <si>
    <t>54-29к</t>
  </si>
  <si>
    <t>Курица отварная</t>
  </si>
  <si>
    <t>54-21м</t>
  </si>
  <si>
    <t>Бутерброд с сыром</t>
  </si>
  <si>
    <t>Бутерброд с маслом</t>
  </si>
  <si>
    <t>МОУ Школа № 8 г. Черемхово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</si>
</sst>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6" fontId="2" fillId="2" borderId="2" xfId="0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16" sqref="Q1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141</v>
      </c>
      <c r="D1" s="56"/>
      <c r="E1" s="56"/>
      <c r="F1" s="12" t="s">
        <v>16</v>
      </c>
      <c r="G1" s="2" t="s">
        <v>17</v>
      </c>
      <c r="H1" s="57" t="s">
        <v>51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52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49" t="s">
        <v>9</v>
      </c>
      <c r="G3" s="2" t="s">
        <v>19</v>
      </c>
      <c r="H3" s="47">
        <v>9</v>
      </c>
      <c r="I3" s="47">
        <v>1</v>
      </c>
      <c r="J3" s="48">
        <v>2025</v>
      </c>
      <c r="K3" s="1"/>
    </row>
    <row r="4" spans="1:12" ht="13.5" thickBot="1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8" t="s">
        <v>53</v>
      </c>
      <c r="F6" s="39">
        <v>200</v>
      </c>
      <c r="G6" s="39">
        <v>6.8</v>
      </c>
      <c r="H6" s="39">
        <v>7.4</v>
      </c>
      <c r="I6" s="39">
        <v>24.6</v>
      </c>
      <c r="J6" s="39">
        <v>192.7</v>
      </c>
      <c r="K6" s="40" t="s">
        <v>54</v>
      </c>
      <c r="L6" s="39">
        <v>27.3</v>
      </c>
    </row>
    <row r="7" spans="1:12" ht="15" x14ac:dyDescent="0.25">
      <c r="A7" s="23"/>
      <c r="B7" s="15"/>
      <c r="C7" s="11"/>
      <c r="D7" s="51"/>
      <c r="E7" s="50"/>
      <c r="F7" s="50"/>
      <c r="G7" s="50"/>
      <c r="H7" s="50"/>
      <c r="I7" s="50"/>
      <c r="J7" s="50"/>
      <c r="K7" s="50"/>
      <c r="L7" s="50"/>
    </row>
    <row r="8" spans="1:12" ht="15" x14ac:dyDescent="0.25">
      <c r="A8" s="23"/>
      <c r="B8" s="15"/>
      <c r="C8" s="11"/>
      <c r="D8" s="7" t="s">
        <v>22</v>
      </c>
      <c r="E8" s="41" t="s">
        <v>39</v>
      </c>
      <c r="F8" s="42">
        <v>200</v>
      </c>
      <c r="G8" s="42">
        <v>0.2</v>
      </c>
      <c r="H8" s="42">
        <v>0</v>
      </c>
      <c r="I8" s="42">
        <v>6.4</v>
      </c>
      <c r="J8" s="42">
        <v>26.8</v>
      </c>
      <c r="K8" s="43" t="s">
        <v>56</v>
      </c>
      <c r="L8" s="42">
        <v>2.1</v>
      </c>
    </row>
    <row r="9" spans="1:12" ht="15" x14ac:dyDescent="0.25">
      <c r="A9" s="23"/>
      <c r="B9" s="15"/>
      <c r="C9" s="11"/>
      <c r="D9" s="7" t="s">
        <v>23</v>
      </c>
      <c r="E9" s="41"/>
      <c r="F9" s="42"/>
      <c r="G9" s="42"/>
      <c r="H9" s="42"/>
      <c r="I9" s="42"/>
      <c r="J9" s="42"/>
      <c r="K9" s="43"/>
      <c r="L9" s="42"/>
    </row>
    <row r="10" spans="1:12" ht="15" x14ac:dyDescent="0.25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5" x14ac:dyDescent="0.25">
      <c r="A11" s="23"/>
      <c r="B11" s="15"/>
      <c r="C11" s="11"/>
      <c r="D11" s="6" t="s">
        <v>26</v>
      </c>
      <c r="E11" s="41" t="s">
        <v>139</v>
      </c>
      <c r="F11" s="42">
        <v>100</v>
      </c>
      <c r="G11" s="42">
        <v>11.06</v>
      </c>
      <c r="H11" s="42">
        <v>6.7</v>
      </c>
      <c r="I11" s="42">
        <v>45.7</v>
      </c>
      <c r="J11" s="42">
        <v>261.5</v>
      </c>
      <c r="K11" s="43" t="s">
        <v>55</v>
      </c>
      <c r="L11" s="42">
        <v>44.6</v>
      </c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18.060000000000002</v>
      </c>
      <c r="H13" s="19">
        <f t="shared" si="0"/>
        <v>14.100000000000001</v>
      </c>
      <c r="I13" s="19">
        <f t="shared" si="0"/>
        <v>76.7</v>
      </c>
      <c r="J13" s="19">
        <f t="shared" si="0"/>
        <v>481</v>
      </c>
      <c r="K13" s="25"/>
      <c r="L13" s="19">
        <f t="shared" ref="L13" si="1">SUM(L6:L12)</f>
        <v>74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 t="s">
        <v>59</v>
      </c>
      <c r="F14" s="42">
        <v>60</v>
      </c>
      <c r="G14" s="42">
        <v>0.2</v>
      </c>
      <c r="H14" s="42">
        <v>0</v>
      </c>
      <c r="I14" s="42">
        <v>0.8</v>
      </c>
      <c r="J14" s="42">
        <v>4.2</v>
      </c>
      <c r="K14" s="43" t="s">
        <v>60</v>
      </c>
      <c r="L14" s="42">
        <v>5.58</v>
      </c>
    </row>
    <row r="15" spans="1:12" ht="15" x14ac:dyDescent="0.25">
      <c r="A15" s="23"/>
      <c r="B15" s="15"/>
      <c r="C15" s="11"/>
      <c r="D15" s="7" t="s">
        <v>27</v>
      </c>
      <c r="E15" s="41" t="s">
        <v>61</v>
      </c>
      <c r="F15" s="42">
        <v>200</v>
      </c>
      <c r="G15" s="42">
        <v>5.9</v>
      </c>
      <c r="H15" s="42">
        <v>6.8</v>
      </c>
      <c r="I15" s="42">
        <v>12.5</v>
      </c>
      <c r="J15" s="42">
        <v>134.6</v>
      </c>
      <c r="K15" s="43" t="s">
        <v>62</v>
      </c>
      <c r="L15" s="42">
        <v>20.59</v>
      </c>
    </row>
    <row r="16" spans="1:12" ht="15" x14ac:dyDescent="0.25">
      <c r="A16" s="23"/>
      <c r="B16" s="15"/>
      <c r="C16" s="11"/>
      <c r="D16" s="7" t="s">
        <v>28</v>
      </c>
      <c r="E16" s="41" t="s">
        <v>63</v>
      </c>
      <c r="F16" s="42">
        <v>200</v>
      </c>
      <c r="G16" s="42">
        <v>27.2</v>
      </c>
      <c r="H16" s="42">
        <v>8.1</v>
      </c>
      <c r="I16" s="42">
        <v>33.200000000000003</v>
      </c>
      <c r="J16" s="42">
        <v>314.60000000000002</v>
      </c>
      <c r="K16" s="43" t="s">
        <v>64</v>
      </c>
      <c r="L16" s="42">
        <v>54.43</v>
      </c>
    </row>
    <row r="17" spans="1:12" ht="15" x14ac:dyDescent="0.2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41" t="s">
        <v>48</v>
      </c>
      <c r="F18" s="42">
        <v>200</v>
      </c>
      <c r="G18" s="42">
        <v>0.5</v>
      </c>
      <c r="H18" s="42">
        <v>0</v>
      </c>
      <c r="I18" s="42">
        <v>19.8</v>
      </c>
      <c r="J18" s="42">
        <v>81</v>
      </c>
      <c r="K18" s="43" t="s">
        <v>65</v>
      </c>
      <c r="L18" s="42">
        <v>11.4</v>
      </c>
    </row>
    <row r="19" spans="1:12" ht="15" x14ac:dyDescent="0.25">
      <c r="A19" s="23"/>
      <c r="B19" s="15"/>
      <c r="C19" s="11"/>
      <c r="D19" s="7" t="s">
        <v>31</v>
      </c>
      <c r="E19" s="41" t="s">
        <v>40</v>
      </c>
      <c r="F19" s="42">
        <v>100</v>
      </c>
      <c r="G19" s="42">
        <v>7.6</v>
      </c>
      <c r="H19" s="42">
        <v>0.8</v>
      </c>
      <c r="I19" s="42">
        <v>49.2</v>
      </c>
      <c r="J19" s="42">
        <v>234.4</v>
      </c>
      <c r="K19" s="43" t="s">
        <v>58</v>
      </c>
      <c r="L19" s="42">
        <v>10</v>
      </c>
    </row>
    <row r="20" spans="1:12" ht="15" x14ac:dyDescent="0.2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41.4</v>
      </c>
      <c r="H23" s="19">
        <f t="shared" si="2"/>
        <v>15.7</v>
      </c>
      <c r="I23" s="19">
        <f t="shared" si="2"/>
        <v>115.5</v>
      </c>
      <c r="J23" s="19">
        <f t="shared" si="2"/>
        <v>768.8</v>
      </c>
      <c r="K23" s="25"/>
      <c r="L23" s="19">
        <f t="shared" ref="L23" si="3">SUM(L14:L22)</f>
        <v>102</v>
      </c>
    </row>
    <row r="24" spans="1:12" ht="15.75" thickBot="1" x14ac:dyDescent="0.2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1260</v>
      </c>
      <c r="G24" s="32">
        <f t="shared" ref="G24:J24" si="4">G13+G23</f>
        <v>59.46</v>
      </c>
      <c r="H24" s="32">
        <f t="shared" si="4"/>
        <v>29.8</v>
      </c>
      <c r="I24" s="32">
        <f t="shared" si="4"/>
        <v>192.2</v>
      </c>
      <c r="J24" s="32">
        <f t="shared" si="4"/>
        <v>1249.8</v>
      </c>
      <c r="K24" s="32"/>
      <c r="L24" s="32">
        <f t="shared" ref="L24" si="5">L13+L23</f>
        <v>176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8" t="s">
        <v>66</v>
      </c>
      <c r="F25" s="39">
        <v>200</v>
      </c>
      <c r="G25" s="39">
        <v>4.5999999999999996</v>
      </c>
      <c r="H25" s="39">
        <v>5.8</v>
      </c>
      <c r="I25" s="39">
        <v>24.3</v>
      </c>
      <c r="J25" s="39">
        <v>167.2</v>
      </c>
      <c r="K25" s="40" t="s">
        <v>67</v>
      </c>
      <c r="L25" s="39">
        <v>26.96</v>
      </c>
    </row>
    <row r="26" spans="1:12" ht="15" x14ac:dyDescent="0.2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14"/>
      <c r="B27" s="15"/>
      <c r="C27" s="11"/>
      <c r="D27" s="7" t="s">
        <v>22</v>
      </c>
      <c r="E27" s="41" t="s">
        <v>41</v>
      </c>
      <c r="F27" s="42">
        <v>200</v>
      </c>
      <c r="G27" s="42">
        <v>4.7</v>
      </c>
      <c r="H27" s="42">
        <v>3.5</v>
      </c>
      <c r="I27" s="42">
        <v>12.5</v>
      </c>
      <c r="J27" s="42">
        <v>100.4</v>
      </c>
      <c r="K27" s="43" t="s">
        <v>68</v>
      </c>
      <c r="L27" s="42">
        <v>18.41</v>
      </c>
    </row>
    <row r="28" spans="1:12" ht="15" x14ac:dyDescent="0.25">
      <c r="A28" s="14"/>
      <c r="B28" s="15"/>
      <c r="C28" s="11"/>
      <c r="D28" s="7" t="s">
        <v>23</v>
      </c>
      <c r="E28" s="41" t="s">
        <v>57</v>
      </c>
      <c r="F28" s="42">
        <v>100</v>
      </c>
      <c r="G28" s="42">
        <v>8</v>
      </c>
      <c r="H28" s="42">
        <v>1</v>
      </c>
      <c r="I28" s="42">
        <v>49.1</v>
      </c>
      <c r="J28" s="42">
        <v>237.4</v>
      </c>
      <c r="K28" s="43" t="s">
        <v>58</v>
      </c>
      <c r="L28" s="42">
        <v>14.4</v>
      </c>
    </row>
    <row r="29" spans="1:12" ht="15" x14ac:dyDescent="0.25">
      <c r="A29" s="14"/>
      <c r="B29" s="15"/>
      <c r="C29" s="11"/>
      <c r="D29" s="7" t="s">
        <v>24</v>
      </c>
      <c r="E29" s="41" t="s">
        <v>42</v>
      </c>
      <c r="F29" s="42">
        <v>100</v>
      </c>
      <c r="G29" s="42">
        <v>0.4</v>
      </c>
      <c r="H29" s="42">
        <v>0.4</v>
      </c>
      <c r="I29" s="42">
        <v>9.8000000000000007</v>
      </c>
      <c r="J29" s="42">
        <v>44.4</v>
      </c>
      <c r="K29" s="43" t="s">
        <v>58</v>
      </c>
      <c r="L29" s="42">
        <v>14.23</v>
      </c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600</v>
      </c>
      <c r="G32" s="19">
        <f t="shared" ref="G32:L32" si="6">SUM(G25:G31)</f>
        <v>17.7</v>
      </c>
      <c r="H32" s="19">
        <f t="shared" si="6"/>
        <v>10.700000000000001</v>
      </c>
      <c r="I32" s="19">
        <f t="shared" si="6"/>
        <v>95.7</v>
      </c>
      <c r="J32" s="19">
        <f t="shared" si="6"/>
        <v>549.4</v>
      </c>
      <c r="K32" s="25"/>
      <c r="L32" s="19">
        <f t="shared" si="6"/>
        <v>74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 t="s">
        <v>69</v>
      </c>
      <c r="F33" s="42">
        <v>60</v>
      </c>
      <c r="G33" s="42">
        <v>1</v>
      </c>
      <c r="H33" s="42">
        <v>6.1</v>
      </c>
      <c r="I33" s="42">
        <v>5.8</v>
      </c>
      <c r="J33" s="42">
        <v>81.5</v>
      </c>
      <c r="K33" s="43" t="s">
        <v>70</v>
      </c>
      <c r="L33" s="42">
        <v>5.12</v>
      </c>
    </row>
    <row r="34" spans="1:12" ht="15" x14ac:dyDescent="0.25">
      <c r="A34" s="14"/>
      <c r="B34" s="15"/>
      <c r="C34" s="11"/>
      <c r="D34" s="7" t="s">
        <v>27</v>
      </c>
      <c r="E34" s="41" t="s">
        <v>71</v>
      </c>
      <c r="F34" s="42">
        <v>200</v>
      </c>
      <c r="G34" s="42">
        <v>6.8</v>
      </c>
      <c r="H34" s="42">
        <v>4.5999999999999996</v>
      </c>
      <c r="I34" s="42">
        <v>14.4</v>
      </c>
      <c r="J34" s="42">
        <v>125.9</v>
      </c>
      <c r="K34" s="43" t="s">
        <v>72</v>
      </c>
      <c r="L34" s="42">
        <v>29.69</v>
      </c>
    </row>
    <row r="35" spans="1:12" ht="15" x14ac:dyDescent="0.25">
      <c r="A35" s="14"/>
      <c r="B35" s="15"/>
      <c r="C35" s="11"/>
      <c r="D35" s="7" t="s">
        <v>28</v>
      </c>
      <c r="E35" s="41" t="s">
        <v>73</v>
      </c>
      <c r="F35" s="42">
        <v>90</v>
      </c>
      <c r="G35" s="42">
        <v>8.6999999999999993</v>
      </c>
      <c r="H35" s="42">
        <v>8.8000000000000007</v>
      </c>
      <c r="I35" s="42">
        <v>4.9000000000000004</v>
      </c>
      <c r="J35" s="42">
        <v>133.1</v>
      </c>
      <c r="K35" s="43" t="s">
        <v>74</v>
      </c>
      <c r="L35" s="42">
        <v>39.869999999999997</v>
      </c>
    </row>
    <row r="36" spans="1:12" ht="15" x14ac:dyDescent="0.25">
      <c r="A36" s="14"/>
      <c r="B36" s="15"/>
      <c r="C36" s="11"/>
      <c r="D36" s="7" t="s">
        <v>29</v>
      </c>
      <c r="E36" s="41" t="s">
        <v>47</v>
      </c>
      <c r="F36" s="42">
        <v>150</v>
      </c>
      <c r="G36" s="42">
        <v>8.1999999999999993</v>
      </c>
      <c r="H36" s="42">
        <v>6.3</v>
      </c>
      <c r="I36" s="42">
        <v>35.9</v>
      </c>
      <c r="J36" s="42">
        <v>233.7</v>
      </c>
      <c r="K36" s="43" t="s">
        <v>75</v>
      </c>
      <c r="L36" s="42">
        <v>9.92</v>
      </c>
    </row>
    <row r="37" spans="1:12" ht="15" x14ac:dyDescent="0.25">
      <c r="A37" s="14"/>
      <c r="B37" s="15"/>
      <c r="C37" s="11"/>
      <c r="D37" s="7" t="s">
        <v>30</v>
      </c>
      <c r="E37" s="41" t="s">
        <v>76</v>
      </c>
      <c r="F37" s="42">
        <v>200</v>
      </c>
      <c r="G37" s="42">
        <v>0.4</v>
      </c>
      <c r="H37" s="42">
        <v>0</v>
      </c>
      <c r="I37" s="42">
        <v>20.6</v>
      </c>
      <c r="J37" s="42">
        <v>84</v>
      </c>
      <c r="K37" s="43" t="s">
        <v>58</v>
      </c>
      <c r="L37" s="42">
        <v>7.4</v>
      </c>
    </row>
    <row r="38" spans="1:12" ht="15" x14ac:dyDescent="0.2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41" t="s">
        <v>50</v>
      </c>
      <c r="F39" s="42">
        <v>100</v>
      </c>
      <c r="G39" s="42">
        <v>6.6</v>
      </c>
      <c r="H39" s="42">
        <v>1.2</v>
      </c>
      <c r="I39" s="42">
        <v>33.4</v>
      </c>
      <c r="J39" s="42">
        <v>170.8</v>
      </c>
      <c r="K39" s="43" t="s">
        <v>58</v>
      </c>
      <c r="L39" s="42">
        <v>10</v>
      </c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:L42" si="7">SUM(G33:G41)</f>
        <v>31.699999999999996</v>
      </c>
      <c r="H42" s="19">
        <f t="shared" si="7"/>
        <v>27</v>
      </c>
      <c r="I42" s="19">
        <f t="shared" si="7"/>
        <v>115</v>
      </c>
      <c r="J42" s="19">
        <f t="shared" si="7"/>
        <v>829</v>
      </c>
      <c r="K42" s="25"/>
      <c r="L42" s="19">
        <f t="shared" si="7"/>
        <v>102.00000000000001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1400</v>
      </c>
      <c r="G43" s="32">
        <f t="shared" ref="G43:L43" si="8">G32+G42</f>
        <v>49.399999999999991</v>
      </c>
      <c r="H43" s="32">
        <f t="shared" si="8"/>
        <v>37.700000000000003</v>
      </c>
      <c r="I43" s="32">
        <f t="shared" si="8"/>
        <v>210.7</v>
      </c>
      <c r="J43" s="32">
        <f t="shared" si="8"/>
        <v>1378.4</v>
      </c>
      <c r="K43" s="32"/>
      <c r="L43" s="32">
        <f t="shared" si="8"/>
        <v>176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8" t="s">
        <v>77</v>
      </c>
      <c r="F44" s="39">
        <v>200</v>
      </c>
      <c r="G44" s="39">
        <v>5.3</v>
      </c>
      <c r="H44" s="39">
        <v>5.7</v>
      </c>
      <c r="I44" s="39">
        <v>25.3</v>
      </c>
      <c r="J44" s="39">
        <v>174.2</v>
      </c>
      <c r="K44" s="40" t="s">
        <v>78</v>
      </c>
      <c r="L44" s="39">
        <v>20.399999999999999</v>
      </c>
    </row>
    <row r="45" spans="1:12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3"/>
      <c r="B46" s="15"/>
      <c r="C46" s="11"/>
      <c r="D46" s="7" t="s">
        <v>22</v>
      </c>
      <c r="E46" s="41" t="s">
        <v>44</v>
      </c>
      <c r="F46" s="42">
        <v>200</v>
      </c>
      <c r="G46" s="42">
        <v>3.9</v>
      </c>
      <c r="H46" s="42">
        <v>2.9</v>
      </c>
      <c r="I46" s="42">
        <v>11.2</v>
      </c>
      <c r="J46" s="42">
        <v>86</v>
      </c>
      <c r="K46" s="43" t="s">
        <v>79</v>
      </c>
      <c r="L46" s="42">
        <v>23.6</v>
      </c>
    </row>
    <row r="47" spans="1:12" ht="15" x14ac:dyDescent="0.25">
      <c r="A47" s="23"/>
      <c r="B47" s="15"/>
      <c r="C47" s="11"/>
      <c r="D47" s="7" t="s">
        <v>23</v>
      </c>
      <c r="E47" s="41" t="s">
        <v>57</v>
      </c>
      <c r="F47" s="42">
        <v>100</v>
      </c>
      <c r="G47" s="42">
        <v>8</v>
      </c>
      <c r="H47" s="42">
        <v>1</v>
      </c>
      <c r="I47" s="42">
        <v>49.1</v>
      </c>
      <c r="J47" s="42">
        <v>237.4</v>
      </c>
      <c r="K47" s="43" t="s">
        <v>58</v>
      </c>
      <c r="L47" s="42">
        <v>18</v>
      </c>
    </row>
    <row r="48" spans="1:12" ht="15" x14ac:dyDescent="0.2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6" t="s">
        <v>81</v>
      </c>
      <c r="E49" s="41" t="s">
        <v>80</v>
      </c>
      <c r="F49" s="42">
        <v>25</v>
      </c>
      <c r="G49" s="42">
        <v>1.9</v>
      </c>
      <c r="H49" s="42">
        <v>2.5</v>
      </c>
      <c r="I49" s="42">
        <v>18.600000000000001</v>
      </c>
      <c r="J49" s="42">
        <v>104</v>
      </c>
      <c r="K49" s="43" t="s">
        <v>58</v>
      </c>
      <c r="L49" s="42">
        <v>12</v>
      </c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525</v>
      </c>
      <c r="G51" s="19">
        <f t="shared" ref="G51:L51" si="9">SUM(G44:G50)</f>
        <v>19.099999999999998</v>
      </c>
      <c r="H51" s="19">
        <f t="shared" si="9"/>
        <v>12.1</v>
      </c>
      <c r="I51" s="19">
        <f t="shared" si="9"/>
        <v>104.19999999999999</v>
      </c>
      <c r="J51" s="19">
        <f t="shared" si="9"/>
        <v>601.6</v>
      </c>
      <c r="K51" s="25"/>
      <c r="L51" s="19">
        <f t="shared" si="9"/>
        <v>74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 t="s">
        <v>83</v>
      </c>
      <c r="F52" s="42">
        <v>60</v>
      </c>
      <c r="G52" s="42">
        <v>0.3</v>
      </c>
      <c r="H52" s="42">
        <v>0.1</v>
      </c>
      <c r="I52" s="42">
        <v>1.1000000000000001</v>
      </c>
      <c r="J52" s="42">
        <v>6.4</v>
      </c>
      <c r="K52" s="43" t="s">
        <v>82</v>
      </c>
      <c r="L52" s="42">
        <v>5.58</v>
      </c>
    </row>
    <row r="53" spans="1:12" ht="15" x14ac:dyDescent="0.25">
      <c r="A53" s="23"/>
      <c r="B53" s="15"/>
      <c r="C53" s="11"/>
      <c r="D53" s="7" t="s">
        <v>27</v>
      </c>
      <c r="E53" s="41" t="s">
        <v>84</v>
      </c>
      <c r="F53" s="42">
        <v>200</v>
      </c>
      <c r="G53" s="42">
        <v>4.8</v>
      </c>
      <c r="H53" s="42">
        <v>2.2000000000000002</v>
      </c>
      <c r="I53" s="42">
        <v>15.5</v>
      </c>
      <c r="J53" s="42">
        <v>100.9</v>
      </c>
      <c r="K53" s="43" t="s">
        <v>85</v>
      </c>
      <c r="L53" s="42">
        <v>16.78</v>
      </c>
    </row>
    <row r="54" spans="1:12" ht="15" x14ac:dyDescent="0.25">
      <c r="A54" s="23"/>
      <c r="B54" s="15"/>
      <c r="C54" s="11"/>
      <c r="D54" s="7" t="s">
        <v>28</v>
      </c>
      <c r="E54" s="41" t="s">
        <v>89</v>
      </c>
      <c r="F54" s="42">
        <v>120</v>
      </c>
      <c r="G54" s="42">
        <v>14.4</v>
      </c>
      <c r="H54" s="42">
        <v>13.4</v>
      </c>
      <c r="I54" s="42">
        <v>16</v>
      </c>
      <c r="J54" s="42">
        <v>242</v>
      </c>
      <c r="K54" s="43" t="s">
        <v>88</v>
      </c>
      <c r="L54" s="42">
        <v>40.44</v>
      </c>
    </row>
    <row r="55" spans="1:12" ht="15" x14ac:dyDescent="0.25">
      <c r="A55" s="23"/>
      <c r="B55" s="15"/>
      <c r="C55" s="11"/>
      <c r="D55" s="7" t="s">
        <v>29</v>
      </c>
      <c r="E55" s="41" t="s">
        <v>86</v>
      </c>
      <c r="F55" s="42">
        <v>150</v>
      </c>
      <c r="G55" s="42">
        <v>3.1</v>
      </c>
      <c r="H55" s="42">
        <v>5.3</v>
      </c>
      <c r="I55" s="42">
        <v>19.8</v>
      </c>
      <c r="J55" s="42">
        <v>139.80000000000001</v>
      </c>
      <c r="K55" s="43" t="s">
        <v>87</v>
      </c>
      <c r="L55" s="42">
        <v>18.399999999999999</v>
      </c>
    </row>
    <row r="56" spans="1:12" ht="15" x14ac:dyDescent="0.25">
      <c r="A56" s="23"/>
      <c r="B56" s="15"/>
      <c r="C56" s="11"/>
      <c r="D56" s="7" t="s">
        <v>30</v>
      </c>
      <c r="E56" s="41" t="s">
        <v>45</v>
      </c>
      <c r="F56" s="42">
        <v>200</v>
      </c>
      <c r="G56" s="42">
        <v>0.3</v>
      </c>
      <c r="H56" s="42">
        <v>0.1</v>
      </c>
      <c r="I56" s="42">
        <v>8.4</v>
      </c>
      <c r="J56" s="42">
        <v>35.5</v>
      </c>
      <c r="K56" s="43" t="s">
        <v>90</v>
      </c>
      <c r="L56" s="42">
        <v>10.8</v>
      </c>
    </row>
    <row r="57" spans="1:12" ht="15" x14ac:dyDescent="0.25">
      <c r="A57" s="23"/>
      <c r="B57" s="15"/>
      <c r="C57" s="11"/>
      <c r="D57" s="7" t="s">
        <v>31</v>
      </c>
      <c r="E57" s="41" t="s">
        <v>91</v>
      </c>
      <c r="F57" s="42">
        <v>100</v>
      </c>
      <c r="G57" s="42">
        <v>6.6</v>
      </c>
      <c r="H57" s="42">
        <v>1.2</v>
      </c>
      <c r="I57" s="42">
        <v>39.6</v>
      </c>
      <c r="J57" s="42">
        <v>195.6</v>
      </c>
      <c r="K57" s="43" t="s">
        <v>58</v>
      </c>
      <c r="L57" s="42">
        <v>10</v>
      </c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830</v>
      </c>
      <c r="G61" s="19">
        <f t="shared" ref="G61:L61" si="10">SUM(G52:G60)</f>
        <v>29.5</v>
      </c>
      <c r="H61" s="19">
        <f t="shared" si="10"/>
        <v>22.3</v>
      </c>
      <c r="I61" s="19">
        <f t="shared" si="10"/>
        <v>100.4</v>
      </c>
      <c r="J61" s="19">
        <f t="shared" si="10"/>
        <v>720.2</v>
      </c>
      <c r="K61" s="25"/>
      <c r="L61" s="19">
        <f t="shared" si="10"/>
        <v>101.99999999999999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1355</v>
      </c>
      <c r="G62" s="32">
        <f t="shared" ref="G62:L62" si="11">G51+G61</f>
        <v>48.599999999999994</v>
      </c>
      <c r="H62" s="32">
        <f t="shared" si="11"/>
        <v>34.4</v>
      </c>
      <c r="I62" s="32">
        <f t="shared" si="11"/>
        <v>204.6</v>
      </c>
      <c r="J62" s="32">
        <f t="shared" si="11"/>
        <v>1321.8000000000002</v>
      </c>
      <c r="K62" s="32"/>
      <c r="L62" s="32">
        <f t="shared" si="11"/>
        <v>176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8" t="s">
        <v>92</v>
      </c>
      <c r="F63" s="39">
        <v>200</v>
      </c>
      <c r="G63" s="39">
        <v>8.1</v>
      </c>
      <c r="H63" s="39">
        <v>9.1999999999999993</v>
      </c>
      <c r="I63" s="39">
        <v>38.6</v>
      </c>
      <c r="J63" s="39">
        <v>270.3</v>
      </c>
      <c r="K63" s="40" t="s">
        <v>93</v>
      </c>
      <c r="L63" s="39">
        <v>28.89</v>
      </c>
    </row>
    <row r="64" spans="1:12" ht="15" x14ac:dyDescent="0.2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3"/>
      <c r="B65" s="15"/>
      <c r="C65" s="11"/>
      <c r="D65" s="7" t="s">
        <v>22</v>
      </c>
      <c r="E65" s="41" t="s">
        <v>39</v>
      </c>
      <c r="F65" s="42">
        <v>200</v>
      </c>
      <c r="G65" s="42">
        <v>0.2</v>
      </c>
      <c r="H65" s="42">
        <v>0</v>
      </c>
      <c r="I65" s="42">
        <v>6.4</v>
      </c>
      <c r="J65" s="42">
        <v>26.8</v>
      </c>
      <c r="K65" s="43" t="s">
        <v>56</v>
      </c>
      <c r="L65" s="42">
        <v>4.2</v>
      </c>
    </row>
    <row r="66" spans="1:12" ht="15" x14ac:dyDescent="0.25">
      <c r="A66" s="23"/>
      <c r="B66" s="15"/>
      <c r="C66" s="11"/>
      <c r="D66" s="7" t="s">
        <v>23</v>
      </c>
      <c r="E66" s="41" t="s">
        <v>57</v>
      </c>
      <c r="F66" s="42">
        <v>80</v>
      </c>
      <c r="G66" s="42">
        <v>6.4</v>
      </c>
      <c r="H66" s="42">
        <v>0.8</v>
      </c>
      <c r="I66" s="42">
        <v>39.299999999999997</v>
      </c>
      <c r="J66" s="42">
        <v>189.9</v>
      </c>
      <c r="K66" s="43" t="s">
        <v>58</v>
      </c>
      <c r="L66" s="42">
        <v>14.4</v>
      </c>
    </row>
    <row r="67" spans="1:12" ht="15" x14ac:dyDescent="0.25">
      <c r="A67" s="23"/>
      <c r="B67" s="15"/>
      <c r="C67" s="11"/>
      <c r="D67" s="7" t="s">
        <v>24</v>
      </c>
      <c r="E67" s="41" t="s">
        <v>42</v>
      </c>
      <c r="F67" s="42">
        <v>100</v>
      </c>
      <c r="G67" s="42">
        <v>0.4</v>
      </c>
      <c r="H67" s="42">
        <v>0.4</v>
      </c>
      <c r="I67" s="42">
        <v>9.8000000000000007</v>
      </c>
      <c r="J67" s="42">
        <v>44.4</v>
      </c>
      <c r="K67" s="43" t="s">
        <v>58</v>
      </c>
      <c r="L67" s="42">
        <v>26.51</v>
      </c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:L70" si="12">SUM(G63:G69)</f>
        <v>15.1</v>
      </c>
      <c r="H70" s="19">
        <f t="shared" si="12"/>
        <v>10.4</v>
      </c>
      <c r="I70" s="19">
        <f t="shared" si="12"/>
        <v>94.1</v>
      </c>
      <c r="J70" s="19">
        <f t="shared" si="12"/>
        <v>531.4</v>
      </c>
      <c r="K70" s="25"/>
      <c r="L70" s="19">
        <f t="shared" si="12"/>
        <v>74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 t="s">
        <v>46</v>
      </c>
      <c r="F71" s="42">
        <v>60</v>
      </c>
      <c r="G71" s="42">
        <v>0.8</v>
      </c>
      <c r="H71" s="42">
        <v>2.7</v>
      </c>
      <c r="I71" s="42">
        <v>4.5999999999999996</v>
      </c>
      <c r="J71" s="42">
        <v>45.7</v>
      </c>
      <c r="K71" s="43" t="s">
        <v>96</v>
      </c>
      <c r="L71" s="42">
        <v>5.48</v>
      </c>
    </row>
    <row r="72" spans="1:12" ht="15" x14ac:dyDescent="0.25">
      <c r="A72" s="23"/>
      <c r="B72" s="15"/>
      <c r="C72" s="11"/>
      <c r="D72" s="7" t="s">
        <v>27</v>
      </c>
      <c r="E72" s="41" t="s">
        <v>94</v>
      </c>
      <c r="F72" s="42">
        <v>200</v>
      </c>
      <c r="G72" s="42">
        <v>4.7</v>
      </c>
      <c r="H72" s="42">
        <v>5.6</v>
      </c>
      <c r="I72" s="42">
        <v>5.7</v>
      </c>
      <c r="J72" s="42">
        <v>92.2</v>
      </c>
      <c r="K72" s="43" t="s">
        <v>95</v>
      </c>
      <c r="L72" s="42">
        <v>21.5</v>
      </c>
    </row>
    <row r="73" spans="1:12" ht="15" x14ac:dyDescent="0.25">
      <c r="A73" s="23"/>
      <c r="B73" s="15"/>
      <c r="C73" s="11"/>
      <c r="D73" s="7" t="s">
        <v>28</v>
      </c>
      <c r="E73" s="41" t="s">
        <v>97</v>
      </c>
      <c r="F73" s="42">
        <v>90</v>
      </c>
      <c r="G73" s="42">
        <v>9.9</v>
      </c>
      <c r="H73" s="42">
        <v>4.0999999999999996</v>
      </c>
      <c r="I73" s="42">
        <v>3.1</v>
      </c>
      <c r="J73" s="42">
        <v>88.5</v>
      </c>
      <c r="K73" s="43" t="s">
        <v>98</v>
      </c>
      <c r="L73" s="42">
        <v>55.26</v>
      </c>
    </row>
    <row r="74" spans="1:12" ht="15" x14ac:dyDescent="0.25">
      <c r="A74" s="23"/>
      <c r="B74" s="15"/>
      <c r="C74" s="11"/>
      <c r="D74" s="7" t="s">
        <v>29</v>
      </c>
      <c r="E74" s="41" t="s">
        <v>129</v>
      </c>
      <c r="F74" s="42">
        <v>150</v>
      </c>
      <c r="G74" s="42">
        <v>5.3</v>
      </c>
      <c r="H74" s="42">
        <v>4.9000000000000004</v>
      </c>
      <c r="I74" s="42">
        <v>32.799999999999997</v>
      </c>
      <c r="J74" s="42">
        <v>196.8</v>
      </c>
      <c r="K74" s="43" t="s">
        <v>99</v>
      </c>
      <c r="L74" s="42">
        <v>6.16</v>
      </c>
    </row>
    <row r="75" spans="1:12" ht="15" x14ac:dyDescent="0.25">
      <c r="A75" s="23"/>
      <c r="B75" s="15"/>
      <c r="C75" s="11"/>
      <c r="D75" s="7" t="s">
        <v>30</v>
      </c>
      <c r="E75" s="41" t="s">
        <v>48</v>
      </c>
      <c r="F75" s="42">
        <v>200</v>
      </c>
      <c r="G75" s="42">
        <v>0.5</v>
      </c>
      <c r="H75" s="42">
        <v>0</v>
      </c>
      <c r="I75" s="42">
        <v>19.8</v>
      </c>
      <c r="J75" s="42">
        <v>81</v>
      </c>
      <c r="K75" s="43" t="s">
        <v>65</v>
      </c>
      <c r="L75" s="42">
        <v>3.6</v>
      </c>
    </row>
    <row r="76" spans="1:12" ht="15" x14ac:dyDescent="0.25">
      <c r="A76" s="23"/>
      <c r="B76" s="15"/>
      <c r="C76" s="11"/>
      <c r="D76" s="7" t="s">
        <v>31</v>
      </c>
      <c r="E76" s="41" t="s">
        <v>40</v>
      </c>
      <c r="F76" s="42">
        <v>100</v>
      </c>
      <c r="G76" s="42">
        <v>7.6</v>
      </c>
      <c r="H76" s="42">
        <v>0.8</v>
      </c>
      <c r="I76" s="42">
        <v>49.2</v>
      </c>
      <c r="J76" s="42">
        <v>234.4</v>
      </c>
      <c r="K76" s="43" t="s">
        <v>58</v>
      </c>
      <c r="L76" s="42">
        <v>10</v>
      </c>
    </row>
    <row r="77" spans="1:12" ht="15" x14ac:dyDescent="0.2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 t="shared" ref="G80:L80" si="13">SUM(G71:G79)</f>
        <v>28.799999999999997</v>
      </c>
      <c r="H80" s="19">
        <f t="shared" si="13"/>
        <v>18.100000000000001</v>
      </c>
      <c r="I80" s="19">
        <f t="shared" si="13"/>
        <v>115.2</v>
      </c>
      <c r="J80" s="19">
        <f t="shared" si="13"/>
        <v>738.6</v>
      </c>
      <c r="K80" s="25"/>
      <c r="L80" s="19">
        <f t="shared" si="13"/>
        <v>101.99999999999999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1380</v>
      </c>
      <c r="G81" s="32">
        <f t="shared" ref="G81:L81" si="14">G70+G80</f>
        <v>43.9</v>
      </c>
      <c r="H81" s="32">
        <f t="shared" si="14"/>
        <v>28.5</v>
      </c>
      <c r="I81" s="32">
        <f t="shared" si="14"/>
        <v>209.3</v>
      </c>
      <c r="J81" s="32">
        <f t="shared" si="14"/>
        <v>1270</v>
      </c>
      <c r="K81" s="32"/>
      <c r="L81" s="32">
        <f t="shared" si="14"/>
        <v>176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8" t="s">
        <v>100</v>
      </c>
      <c r="F82" s="39">
        <v>200</v>
      </c>
      <c r="G82" s="39">
        <v>39.5</v>
      </c>
      <c r="H82" s="39">
        <v>14.2</v>
      </c>
      <c r="I82" s="39">
        <v>28.9</v>
      </c>
      <c r="J82" s="39">
        <v>401.7</v>
      </c>
      <c r="K82" s="40" t="s">
        <v>101</v>
      </c>
      <c r="L82" s="39">
        <v>45.2</v>
      </c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22</v>
      </c>
      <c r="E84" s="41" t="s">
        <v>49</v>
      </c>
      <c r="F84" s="42">
        <v>200</v>
      </c>
      <c r="G84" s="42">
        <v>0.2</v>
      </c>
      <c r="H84" s="42">
        <v>0</v>
      </c>
      <c r="I84" s="42">
        <v>0.1</v>
      </c>
      <c r="J84" s="42">
        <v>1.4</v>
      </c>
      <c r="K84" s="43" t="s">
        <v>102</v>
      </c>
      <c r="L84" s="42">
        <v>7.8</v>
      </c>
    </row>
    <row r="85" spans="1:12" ht="15" x14ac:dyDescent="0.25">
      <c r="A85" s="23"/>
      <c r="B85" s="15"/>
      <c r="C85" s="11"/>
      <c r="D85" s="7" t="s">
        <v>23</v>
      </c>
      <c r="E85" s="41" t="s">
        <v>57</v>
      </c>
      <c r="F85" s="42">
        <v>80</v>
      </c>
      <c r="G85" s="42">
        <v>6.4</v>
      </c>
      <c r="H85" s="42">
        <v>0.8</v>
      </c>
      <c r="I85" s="42">
        <v>39.299999999999997</v>
      </c>
      <c r="J85" s="42">
        <v>189.9</v>
      </c>
      <c r="K85" s="43" t="s">
        <v>58</v>
      </c>
      <c r="L85" s="42">
        <v>14.4</v>
      </c>
    </row>
    <row r="86" spans="1:12" ht="15" x14ac:dyDescent="0.2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6" t="s">
        <v>81</v>
      </c>
      <c r="E87" s="41" t="s">
        <v>103</v>
      </c>
      <c r="F87" s="42">
        <v>20</v>
      </c>
      <c r="G87" s="42">
        <v>1.4</v>
      </c>
      <c r="H87" s="42">
        <v>1.7</v>
      </c>
      <c r="I87" s="42">
        <v>11.1</v>
      </c>
      <c r="J87" s="42">
        <v>65.5</v>
      </c>
      <c r="K87" s="43" t="s">
        <v>58</v>
      </c>
      <c r="L87" s="42">
        <v>6.6</v>
      </c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:L89" si="15">SUM(G82:G88)</f>
        <v>47.5</v>
      </c>
      <c r="H89" s="19">
        <f t="shared" si="15"/>
        <v>16.7</v>
      </c>
      <c r="I89" s="19">
        <f t="shared" si="15"/>
        <v>79.399999999999991</v>
      </c>
      <c r="J89" s="19">
        <f t="shared" si="15"/>
        <v>658.5</v>
      </c>
      <c r="K89" s="25"/>
      <c r="L89" s="19">
        <f t="shared" si="15"/>
        <v>74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 t="s">
        <v>59</v>
      </c>
      <c r="F90" s="42">
        <v>60</v>
      </c>
      <c r="G90" s="42">
        <v>0.2</v>
      </c>
      <c r="H90" s="42">
        <v>0</v>
      </c>
      <c r="I90" s="42">
        <v>0.8</v>
      </c>
      <c r="J90" s="42">
        <v>4.2</v>
      </c>
      <c r="K90" s="43" t="s">
        <v>60</v>
      </c>
      <c r="L90" s="42">
        <v>5.58</v>
      </c>
    </row>
    <row r="91" spans="1:12" ht="15" x14ac:dyDescent="0.25">
      <c r="A91" s="23"/>
      <c r="B91" s="15"/>
      <c r="C91" s="11"/>
      <c r="D91" s="7" t="s">
        <v>27</v>
      </c>
      <c r="E91" s="41" t="s">
        <v>104</v>
      </c>
      <c r="F91" s="42">
        <v>200</v>
      </c>
      <c r="G91" s="42">
        <v>4.7</v>
      </c>
      <c r="H91" s="42">
        <v>5.7</v>
      </c>
      <c r="I91" s="42">
        <v>10.1</v>
      </c>
      <c r="J91" s="42">
        <v>110.4</v>
      </c>
      <c r="K91" s="43" t="s">
        <v>105</v>
      </c>
      <c r="L91" s="42">
        <v>30.91</v>
      </c>
    </row>
    <row r="92" spans="1:12" ht="15" x14ac:dyDescent="0.25">
      <c r="A92" s="23"/>
      <c r="B92" s="15"/>
      <c r="C92" s="11"/>
      <c r="D92" s="7" t="s">
        <v>28</v>
      </c>
      <c r="E92" s="41" t="s">
        <v>106</v>
      </c>
      <c r="F92" s="42">
        <v>90</v>
      </c>
      <c r="G92" s="42">
        <v>5.0999999999999996</v>
      </c>
      <c r="H92" s="42">
        <v>4.5999999999999996</v>
      </c>
      <c r="I92" s="42">
        <v>3.8</v>
      </c>
      <c r="J92" s="42">
        <v>77</v>
      </c>
      <c r="K92" s="43" t="s">
        <v>107</v>
      </c>
      <c r="L92" s="42">
        <v>36.78</v>
      </c>
    </row>
    <row r="93" spans="1:12" ht="15" x14ac:dyDescent="0.25">
      <c r="A93" s="23"/>
      <c r="B93" s="15"/>
      <c r="C93" s="11"/>
      <c r="D93" s="7" t="s">
        <v>29</v>
      </c>
      <c r="E93" s="41" t="s">
        <v>43</v>
      </c>
      <c r="F93" s="42">
        <v>150</v>
      </c>
      <c r="G93" s="42">
        <v>8.8000000000000007</v>
      </c>
      <c r="H93" s="42">
        <v>5</v>
      </c>
      <c r="I93" s="42">
        <v>42.6</v>
      </c>
      <c r="J93" s="42">
        <v>230.9</v>
      </c>
      <c r="K93" s="43">
        <v>309</v>
      </c>
      <c r="L93" s="42">
        <v>8.4499999999999993</v>
      </c>
    </row>
    <row r="94" spans="1:12" ht="15" x14ac:dyDescent="0.25">
      <c r="A94" s="23"/>
      <c r="B94" s="15"/>
      <c r="C94" s="11"/>
      <c r="D94" s="7" t="s">
        <v>30</v>
      </c>
      <c r="E94" s="41" t="s">
        <v>76</v>
      </c>
      <c r="F94" s="42">
        <v>200</v>
      </c>
      <c r="G94" s="42">
        <v>0.6</v>
      </c>
      <c r="H94" s="42">
        <v>0.2</v>
      </c>
      <c r="I94" s="42">
        <v>15.1</v>
      </c>
      <c r="J94" s="42">
        <v>65.400000000000006</v>
      </c>
      <c r="K94" s="43" t="s">
        <v>108</v>
      </c>
      <c r="L94" s="42">
        <v>10.28</v>
      </c>
    </row>
    <row r="95" spans="1:12" ht="15" x14ac:dyDescent="0.25">
      <c r="A95" s="23"/>
      <c r="B95" s="15"/>
      <c r="C95" s="11"/>
      <c r="D95" s="7" t="s">
        <v>31</v>
      </c>
      <c r="E95" s="41" t="s">
        <v>40</v>
      </c>
      <c r="F95" s="42">
        <v>100</v>
      </c>
      <c r="G95" s="42">
        <v>7.6</v>
      </c>
      <c r="H95" s="42">
        <v>0.8</v>
      </c>
      <c r="I95" s="42">
        <v>49.2</v>
      </c>
      <c r="J95" s="42">
        <v>234.4</v>
      </c>
      <c r="K95" s="43" t="s">
        <v>58</v>
      </c>
      <c r="L95" s="42">
        <v>10</v>
      </c>
    </row>
    <row r="96" spans="1:12" ht="15" x14ac:dyDescent="0.2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 t="shared" ref="G99:L99" si="16">SUM(G90:G98)</f>
        <v>27</v>
      </c>
      <c r="H99" s="19">
        <f t="shared" si="16"/>
        <v>16.3</v>
      </c>
      <c r="I99" s="19">
        <f t="shared" si="16"/>
        <v>121.6</v>
      </c>
      <c r="J99" s="19">
        <f t="shared" si="16"/>
        <v>722.3</v>
      </c>
      <c r="K99" s="25"/>
      <c r="L99" s="19">
        <f t="shared" si="16"/>
        <v>102.00000000000001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1300</v>
      </c>
      <c r="G100" s="32">
        <f t="shared" ref="G100:L100" si="17">G89+G99</f>
        <v>74.5</v>
      </c>
      <c r="H100" s="32">
        <f t="shared" si="17"/>
        <v>33</v>
      </c>
      <c r="I100" s="32">
        <f t="shared" si="17"/>
        <v>201</v>
      </c>
      <c r="J100" s="32">
        <f t="shared" si="17"/>
        <v>1380.8</v>
      </c>
      <c r="K100" s="32"/>
      <c r="L100" s="32">
        <f t="shared" si="17"/>
        <v>176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8" t="s">
        <v>109</v>
      </c>
      <c r="F101" s="39">
        <v>200</v>
      </c>
      <c r="G101" s="39">
        <v>5</v>
      </c>
      <c r="H101" s="39">
        <v>5.9</v>
      </c>
      <c r="I101" s="39">
        <v>24</v>
      </c>
      <c r="J101" s="39">
        <v>168.9</v>
      </c>
      <c r="K101" s="40" t="s">
        <v>110</v>
      </c>
      <c r="L101" s="39">
        <v>20.05</v>
      </c>
    </row>
    <row r="102" spans="1:12" ht="15" x14ac:dyDescent="0.25">
      <c r="A102" s="23"/>
      <c r="B102" s="15"/>
      <c r="C102" s="11"/>
      <c r="D102" s="6" t="s">
        <v>26</v>
      </c>
      <c r="E102" s="41" t="s">
        <v>140</v>
      </c>
      <c r="F102" s="42">
        <v>110</v>
      </c>
      <c r="G102" s="42">
        <v>8.1</v>
      </c>
      <c r="H102" s="42">
        <v>8.3000000000000007</v>
      </c>
      <c r="I102" s="42">
        <v>50</v>
      </c>
      <c r="J102" s="42">
        <v>303.5</v>
      </c>
      <c r="K102" s="43" t="s">
        <v>111</v>
      </c>
      <c r="L102" s="42">
        <v>31</v>
      </c>
    </row>
    <row r="103" spans="1:12" ht="15" x14ac:dyDescent="0.25">
      <c r="A103" s="23"/>
      <c r="B103" s="15"/>
      <c r="C103" s="11"/>
      <c r="D103" s="7" t="s">
        <v>22</v>
      </c>
      <c r="E103" s="41" t="s">
        <v>39</v>
      </c>
      <c r="F103" s="42">
        <v>200</v>
      </c>
      <c r="G103" s="42">
        <v>0.2</v>
      </c>
      <c r="H103" s="42">
        <v>0</v>
      </c>
      <c r="I103" s="42">
        <v>6.4</v>
      </c>
      <c r="J103" s="42">
        <v>26.8</v>
      </c>
      <c r="K103" s="43" t="s">
        <v>56</v>
      </c>
      <c r="L103" s="42">
        <v>22.95</v>
      </c>
    </row>
    <row r="104" spans="1:12" ht="15" x14ac:dyDescent="0.25">
      <c r="A104" s="23"/>
      <c r="B104" s="15"/>
      <c r="C104" s="11"/>
      <c r="D104" s="7" t="s">
        <v>23</v>
      </c>
      <c r="E104" s="41"/>
      <c r="F104" s="42"/>
      <c r="G104" s="42"/>
      <c r="H104" s="42"/>
      <c r="I104" s="42"/>
      <c r="J104" s="42"/>
      <c r="K104" s="43"/>
      <c r="L104" s="42"/>
    </row>
    <row r="105" spans="1:12" ht="15" x14ac:dyDescent="0.2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18">SUM(G101:G107)</f>
        <v>13.299999999999999</v>
      </c>
      <c r="H108" s="19">
        <f t="shared" si="18"/>
        <v>14.200000000000001</v>
      </c>
      <c r="I108" s="19">
        <f t="shared" si="18"/>
        <v>80.400000000000006</v>
      </c>
      <c r="J108" s="19">
        <f t="shared" si="18"/>
        <v>499.2</v>
      </c>
      <c r="K108" s="25"/>
      <c r="L108" s="19">
        <f t="shared" ref="L108" si="19">SUM(L101:L107)</f>
        <v>74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 t="s">
        <v>59</v>
      </c>
      <c r="F109" s="42">
        <v>60</v>
      </c>
      <c r="G109" s="42">
        <v>0.2</v>
      </c>
      <c r="H109" s="42">
        <v>0</v>
      </c>
      <c r="I109" s="42">
        <v>0.8</v>
      </c>
      <c r="J109" s="42">
        <v>4.2</v>
      </c>
      <c r="K109" s="43" t="s">
        <v>60</v>
      </c>
      <c r="L109" s="42">
        <v>5.76</v>
      </c>
    </row>
    <row r="110" spans="1:12" ht="15" x14ac:dyDescent="0.25">
      <c r="A110" s="23"/>
      <c r="B110" s="15"/>
      <c r="C110" s="11"/>
      <c r="D110" s="7" t="s">
        <v>27</v>
      </c>
      <c r="E110" s="41" t="s">
        <v>112</v>
      </c>
      <c r="F110" s="42">
        <v>200</v>
      </c>
      <c r="G110" s="42">
        <v>6.5</v>
      </c>
      <c r="H110" s="42">
        <v>2.8</v>
      </c>
      <c r="I110" s="42">
        <v>14.9</v>
      </c>
      <c r="J110" s="42">
        <v>110.9</v>
      </c>
      <c r="K110" s="43" t="s">
        <v>113</v>
      </c>
      <c r="L110" s="42">
        <v>21.04</v>
      </c>
    </row>
    <row r="111" spans="1:12" ht="15" x14ac:dyDescent="0.25">
      <c r="A111" s="23"/>
      <c r="B111" s="15"/>
      <c r="C111" s="11"/>
      <c r="D111" s="7" t="s">
        <v>28</v>
      </c>
      <c r="E111" s="41" t="s">
        <v>63</v>
      </c>
      <c r="F111" s="42">
        <v>200</v>
      </c>
      <c r="G111" s="42">
        <v>27.2</v>
      </c>
      <c r="H111" s="42">
        <v>8.1</v>
      </c>
      <c r="I111" s="42">
        <v>33.200000000000003</v>
      </c>
      <c r="J111" s="42">
        <v>314.60000000000002</v>
      </c>
      <c r="K111" s="43" t="s">
        <v>64</v>
      </c>
      <c r="L111" s="42">
        <v>53.8</v>
      </c>
    </row>
    <row r="112" spans="1:12" ht="15" x14ac:dyDescent="0.2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30</v>
      </c>
      <c r="E113" s="41" t="s">
        <v>114</v>
      </c>
      <c r="F113" s="42">
        <v>200</v>
      </c>
      <c r="G113" s="42">
        <v>1</v>
      </c>
      <c r="H113" s="42">
        <v>0.1</v>
      </c>
      <c r="I113" s="42">
        <v>15.6</v>
      </c>
      <c r="J113" s="42">
        <v>66.900000000000006</v>
      </c>
      <c r="K113" s="43" t="s">
        <v>115</v>
      </c>
      <c r="L113" s="42">
        <v>11.4</v>
      </c>
    </row>
    <row r="114" spans="1:12" ht="15" x14ac:dyDescent="0.25">
      <c r="A114" s="23"/>
      <c r="B114" s="15"/>
      <c r="C114" s="11"/>
      <c r="D114" s="7" t="s">
        <v>31</v>
      </c>
      <c r="E114" s="41" t="s">
        <v>40</v>
      </c>
      <c r="F114" s="42">
        <v>100</v>
      </c>
      <c r="G114" s="42">
        <v>7.6</v>
      </c>
      <c r="H114" s="42">
        <v>0.8</v>
      </c>
      <c r="I114" s="42">
        <v>49.2</v>
      </c>
      <c r="J114" s="42">
        <v>234.4</v>
      </c>
      <c r="K114" s="43" t="s">
        <v>58</v>
      </c>
      <c r="L114" s="42">
        <v>10</v>
      </c>
    </row>
    <row r="115" spans="1:12" ht="15" x14ac:dyDescent="0.2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20">SUM(G109:G117)</f>
        <v>42.5</v>
      </c>
      <c r="H118" s="19">
        <f t="shared" si="20"/>
        <v>11.799999999999999</v>
      </c>
      <c r="I118" s="19">
        <f t="shared" si="20"/>
        <v>113.7</v>
      </c>
      <c r="J118" s="19">
        <f t="shared" si="20"/>
        <v>731</v>
      </c>
      <c r="K118" s="25"/>
      <c r="L118" s="19">
        <f t="shared" ref="L118" si="21">SUM(L109:L117)</f>
        <v>102</v>
      </c>
    </row>
    <row r="119" spans="1:12" ht="15.75" thickBot="1" x14ac:dyDescent="0.2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1270</v>
      </c>
      <c r="G119" s="32">
        <f t="shared" ref="G119:L119" si="22">G108+G118</f>
        <v>55.8</v>
      </c>
      <c r="H119" s="32">
        <f t="shared" si="22"/>
        <v>26</v>
      </c>
      <c r="I119" s="32">
        <f t="shared" si="22"/>
        <v>194.10000000000002</v>
      </c>
      <c r="J119" s="32">
        <f t="shared" si="22"/>
        <v>1230.2</v>
      </c>
      <c r="K119" s="32"/>
      <c r="L119" s="32">
        <f t="shared" si="22"/>
        <v>176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8" t="s">
        <v>116</v>
      </c>
      <c r="F120" s="39">
        <v>200</v>
      </c>
      <c r="G120" s="39">
        <v>7.1</v>
      </c>
      <c r="H120" s="39">
        <v>5.8</v>
      </c>
      <c r="I120" s="39">
        <v>26.7</v>
      </c>
      <c r="J120" s="39">
        <v>187.3</v>
      </c>
      <c r="K120" s="40" t="s">
        <v>117</v>
      </c>
      <c r="L120" s="39">
        <v>27.3</v>
      </c>
    </row>
    <row r="121" spans="1:12" ht="15" x14ac:dyDescent="0.2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14"/>
      <c r="B122" s="15"/>
      <c r="C122" s="11"/>
      <c r="D122" s="7" t="s">
        <v>22</v>
      </c>
      <c r="E122" s="41" t="s">
        <v>41</v>
      </c>
      <c r="F122" s="42">
        <v>200</v>
      </c>
      <c r="G122" s="42">
        <v>4.7</v>
      </c>
      <c r="H122" s="42">
        <v>3.5</v>
      </c>
      <c r="I122" s="42">
        <v>12.5</v>
      </c>
      <c r="J122" s="42">
        <v>100.4</v>
      </c>
      <c r="K122" s="43" t="s">
        <v>68</v>
      </c>
      <c r="L122" s="42">
        <v>7.8</v>
      </c>
    </row>
    <row r="123" spans="1:12" ht="15" x14ac:dyDescent="0.25">
      <c r="A123" s="14"/>
      <c r="B123" s="15"/>
      <c r="C123" s="11"/>
      <c r="D123" s="7" t="s">
        <v>23</v>
      </c>
      <c r="E123" s="41"/>
      <c r="F123" s="42"/>
      <c r="G123" s="42"/>
      <c r="H123" s="42"/>
      <c r="I123" s="42"/>
      <c r="J123" s="42"/>
      <c r="K123" s="43"/>
      <c r="L123" s="42"/>
    </row>
    <row r="124" spans="1:12" ht="15" x14ac:dyDescent="0.2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" t="s">
        <v>26</v>
      </c>
      <c r="E125" s="41" t="s">
        <v>139</v>
      </c>
      <c r="F125" s="42">
        <v>120</v>
      </c>
      <c r="G125" s="42">
        <v>12.6</v>
      </c>
      <c r="H125" s="42">
        <v>6.9</v>
      </c>
      <c r="I125" s="42">
        <v>49.1</v>
      </c>
      <c r="J125" s="42">
        <v>309.10000000000002</v>
      </c>
      <c r="K125" s="43" t="s">
        <v>55</v>
      </c>
      <c r="L125" s="42">
        <v>38.9</v>
      </c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23">SUM(G120:G126)</f>
        <v>24.4</v>
      </c>
      <c r="H127" s="19">
        <f t="shared" si="23"/>
        <v>16.200000000000003</v>
      </c>
      <c r="I127" s="19">
        <f t="shared" si="23"/>
        <v>88.300000000000011</v>
      </c>
      <c r="J127" s="19">
        <f t="shared" si="23"/>
        <v>596.80000000000007</v>
      </c>
      <c r="K127" s="25"/>
      <c r="L127" s="19">
        <f t="shared" ref="L127" si="24">SUM(L120:L126)</f>
        <v>74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 t="s">
        <v>69</v>
      </c>
      <c r="F128" s="42">
        <v>60</v>
      </c>
      <c r="G128" s="42">
        <v>1</v>
      </c>
      <c r="H128" s="42">
        <v>6.1</v>
      </c>
      <c r="I128" s="42">
        <v>5.8</v>
      </c>
      <c r="J128" s="42">
        <v>81.5</v>
      </c>
      <c r="K128" s="43" t="s">
        <v>70</v>
      </c>
      <c r="L128" s="42">
        <v>5.12</v>
      </c>
    </row>
    <row r="129" spans="1:12" ht="15" x14ac:dyDescent="0.25">
      <c r="A129" s="14"/>
      <c r="B129" s="15"/>
      <c r="C129" s="11"/>
      <c r="D129" s="7" t="s">
        <v>27</v>
      </c>
      <c r="E129" s="41" t="s">
        <v>118</v>
      </c>
      <c r="F129" s="42">
        <v>200</v>
      </c>
      <c r="G129" s="42">
        <v>4.8</v>
      </c>
      <c r="H129" s="42">
        <v>2.2000000000000002</v>
      </c>
      <c r="I129" s="42">
        <v>15.5</v>
      </c>
      <c r="J129" s="42">
        <v>100.9</v>
      </c>
      <c r="K129" s="43" t="s">
        <v>85</v>
      </c>
      <c r="L129" s="42">
        <v>32.270000000000003</v>
      </c>
    </row>
    <row r="130" spans="1:12" ht="15" x14ac:dyDescent="0.25">
      <c r="A130" s="14"/>
      <c r="B130" s="15"/>
      <c r="C130" s="11"/>
      <c r="D130" s="7" t="s">
        <v>28</v>
      </c>
      <c r="E130" s="41" t="s">
        <v>119</v>
      </c>
      <c r="F130" s="42">
        <v>200</v>
      </c>
      <c r="G130" s="42">
        <v>20.100000000000001</v>
      </c>
      <c r="H130" s="42">
        <v>18.8</v>
      </c>
      <c r="I130" s="42">
        <v>17.2</v>
      </c>
      <c r="J130" s="42">
        <v>317.89999999999998</v>
      </c>
      <c r="K130" s="43" t="s">
        <v>120</v>
      </c>
      <c r="L130" s="42">
        <v>46.81</v>
      </c>
    </row>
    <row r="131" spans="1:12" ht="15" x14ac:dyDescent="0.2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41" t="s">
        <v>45</v>
      </c>
      <c r="F132" s="42">
        <v>200</v>
      </c>
      <c r="G132" s="42">
        <v>0.3</v>
      </c>
      <c r="H132" s="42">
        <v>0.1</v>
      </c>
      <c r="I132" s="42">
        <v>8.4</v>
      </c>
      <c r="J132" s="42">
        <v>35.5</v>
      </c>
      <c r="K132" s="43" t="s">
        <v>90</v>
      </c>
      <c r="L132" s="42">
        <v>7.8</v>
      </c>
    </row>
    <row r="133" spans="1:12" ht="15" x14ac:dyDescent="0.2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41" t="s">
        <v>91</v>
      </c>
      <c r="F134" s="42">
        <v>100</v>
      </c>
      <c r="G134" s="42">
        <v>6.6</v>
      </c>
      <c r="H134" s="42">
        <v>1.2</v>
      </c>
      <c r="I134" s="42">
        <v>39.6</v>
      </c>
      <c r="J134" s="42">
        <v>195.6</v>
      </c>
      <c r="K134" s="43" t="s">
        <v>58</v>
      </c>
      <c r="L134" s="42">
        <v>10</v>
      </c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25">SUM(G128:G136)</f>
        <v>32.800000000000004</v>
      </c>
      <c r="H137" s="19">
        <f t="shared" si="25"/>
        <v>28.400000000000002</v>
      </c>
      <c r="I137" s="19">
        <f t="shared" si="25"/>
        <v>86.5</v>
      </c>
      <c r="J137" s="19">
        <f t="shared" si="25"/>
        <v>731.4</v>
      </c>
      <c r="K137" s="25"/>
      <c r="L137" s="19">
        <f t="shared" ref="L137" si="26">SUM(L128:L136)</f>
        <v>102</v>
      </c>
    </row>
    <row r="138" spans="1:12" ht="15.75" thickBot="1" x14ac:dyDescent="0.2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1280</v>
      </c>
      <c r="G138" s="32">
        <f t="shared" ref="G138:L138" si="27">G127+G137</f>
        <v>57.2</v>
      </c>
      <c r="H138" s="32">
        <f t="shared" si="27"/>
        <v>44.600000000000009</v>
      </c>
      <c r="I138" s="32">
        <f t="shared" si="27"/>
        <v>174.8</v>
      </c>
      <c r="J138" s="32">
        <f t="shared" si="27"/>
        <v>1328.2</v>
      </c>
      <c r="K138" s="32"/>
      <c r="L138" s="32">
        <f t="shared" si="27"/>
        <v>176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8" t="s">
        <v>121</v>
      </c>
      <c r="F139" s="39">
        <v>200</v>
      </c>
      <c r="G139" s="39">
        <v>5.3</v>
      </c>
      <c r="H139" s="39">
        <v>5.4</v>
      </c>
      <c r="I139" s="39">
        <v>28.7</v>
      </c>
      <c r="J139" s="39">
        <v>184.5</v>
      </c>
      <c r="K139" s="40" t="s">
        <v>122</v>
      </c>
      <c r="L139" s="39">
        <v>27.46</v>
      </c>
    </row>
    <row r="140" spans="1:12" ht="15" x14ac:dyDescent="0.2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3"/>
      <c r="B141" s="15"/>
      <c r="C141" s="11"/>
      <c r="D141" s="7" t="s">
        <v>22</v>
      </c>
      <c r="E141" s="41" t="s">
        <v>123</v>
      </c>
      <c r="F141" s="42">
        <v>200</v>
      </c>
      <c r="G141" s="42">
        <v>1.6</v>
      </c>
      <c r="H141" s="42">
        <v>1.1000000000000001</v>
      </c>
      <c r="I141" s="42">
        <v>8.6</v>
      </c>
      <c r="J141" s="42">
        <v>50.9</v>
      </c>
      <c r="K141" s="43" t="s">
        <v>124</v>
      </c>
      <c r="L141" s="42">
        <v>7.5</v>
      </c>
    </row>
    <row r="142" spans="1:12" ht="15.75" customHeight="1" x14ac:dyDescent="0.25">
      <c r="A142" s="23"/>
      <c r="B142" s="15"/>
      <c r="C142" s="11"/>
      <c r="D142" s="7" t="s">
        <v>23</v>
      </c>
      <c r="E142" s="41" t="s">
        <v>57</v>
      </c>
      <c r="F142" s="42">
        <v>100</v>
      </c>
      <c r="G142" s="42">
        <v>8</v>
      </c>
      <c r="H142" s="42">
        <v>1</v>
      </c>
      <c r="I142" s="42">
        <v>49.1</v>
      </c>
      <c r="J142" s="42">
        <v>237.4</v>
      </c>
      <c r="K142" s="43" t="s">
        <v>58</v>
      </c>
      <c r="L142" s="42">
        <v>18</v>
      </c>
    </row>
    <row r="143" spans="1:12" ht="15" x14ac:dyDescent="0.25">
      <c r="A143" s="23"/>
      <c r="B143" s="15"/>
      <c r="C143" s="11"/>
      <c r="D143" s="7" t="s">
        <v>24</v>
      </c>
      <c r="E143" s="41" t="s">
        <v>42</v>
      </c>
      <c r="F143" s="42">
        <v>100</v>
      </c>
      <c r="G143" s="42">
        <v>0.4</v>
      </c>
      <c r="H143" s="42">
        <v>0.4</v>
      </c>
      <c r="I143" s="42">
        <v>9.8000000000000007</v>
      </c>
      <c r="J143" s="42">
        <v>44.4</v>
      </c>
      <c r="K143" s="43" t="s">
        <v>58</v>
      </c>
      <c r="L143" s="42">
        <v>21.04</v>
      </c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600</v>
      </c>
      <c r="G146" s="19">
        <f t="shared" ref="G146:J146" si="28">SUM(G139:G145)</f>
        <v>15.3</v>
      </c>
      <c r="H146" s="19">
        <f t="shared" si="28"/>
        <v>7.9</v>
      </c>
      <c r="I146" s="19">
        <f t="shared" si="28"/>
        <v>96.2</v>
      </c>
      <c r="J146" s="19">
        <f t="shared" si="28"/>
        <v>517.20000000000005</v>
      </c>
      <c r="K146" s="25"/>
      <c r="L146" s="19">
        <f t="shared" ref="L146" si="29">SUM(L139:L145)</f>
        <v>74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 t="s">
        <v>83</v>
      </c>
      <c r="F147" s="42">
        <v>60</v>
      </c>
      <c r="G147" s="42">
        <v>0.3</v>
      </c>
      <c r="H147" s="42">
        <v>0.1</v>
      </c>
      <c r="I147" s="42">
        <v>1.1000000000000001</v>
      </c>
      <c r="J147" s="42">
        <v>6.4</v>
      </c>
      <c r="K147" s="43" t="s">
        <v>82</v>
      </c>
      <c r="L147" s="42">
        <v>5.58</v>
      </c>
    </row>
    <row r="148" spans="1:12" ht="15" x14ac:dyDescent="0.25">
      <c r="A148" s="23"/>
      <c r="B148" s="15"/>
      <c r="C148" s="11"/>
      <c r="D148" s="7" t="s">
        <v>27</v>
      </c>
      <c r="E148" s="41" t="s">
        <v>125</v>
      </c>
      <c r="F148" s="42">
        <v>200</v>
      </c>
      <c r="G148" s="42">
        <v>5</v>
      </c>
      <c r="H148" s="42">
        <v>5.8</v>
      </c>
      <c r="I148" s="42">
        <v>11.3</v>
      </c>
      <c r="J148" s="42">
        <v>116.9</v>
      </c>
      <c r="K148" s="43" t="s">
        <v>126</v>
      </c>
      <c r="L148" s="42">
        <v>18.989999999999998</v>
      </c>
    </row>
    <row r="149" spans="1:12" ht="15" x14ac:dyDescent="0.25">
      <c r="A149" s="23"/>
      <c r="B149" s="15"/>
      <c r="C149" s="11"/>
      <c r="D149" s="7" t="s">
        <v>28</v>
      </c>
      <c r="E149" s="41" t="s">
        <v>127</v>
      </c>
      <c r="F149" s="42">
        <v>90</v>
      </c>
      <c r="G149" s="42">
        <v>13.4</v>
      </c>
      <c r="H149" s="42">
        <v>12.7</v>
      </c>
      <c r="I149" s="42">
        <v>5.3</v>
      </c>
      <c r="J149" s="42">
        <v>189.2</v>
      </c>
      <c r="K149" s="43" t="s">
        <v>128</v>
      </c>
      <c r="L149" s="42">
        <v>50.93</v>
      </c>
    </row>
    <row r="150" spans="1:12" ht="15" x14ac:dyDescent="0.25">
      <c r="A150" s="23"/>
      <c r="B150" s="15"/>
      <c r="C150" s="11"/>
      <c r="D150" s="7" t="s">
        <v>29</v>
      </c>
      <c r="E150" s="41" t="s">
        <v>129</v>
      </c>
      <c r="F150" s="42">
        <v>150</v>
      </c>
      <c r="G150" s="42">
        <v>5.3</v>
      </c>
      <c r="H150" s="42">
        <v>4.9000000000000004</v>
      </c>
      <c r="I150" s="42">
        <v>32.799999999999997</v>
      </c>
      <c r="J150" s="42">
        <v>196.8</v>
      </c>
      <c r="K150" s="43" t="s">
        <v>99</v>
      </c>
      <c r="L150" s="42">
        <v>4.12</v>
      </c>
    </row>
    <row r="151" spans="1:12" ht="15" x14ac:dyDescent="0.25">
      <c r="A151" s="23"/>
      <c r="B151" s="15"/>
      <c r="C151" s="11"/>
      <c r="D151" s="7" t="s">
        <v>30</v>
      </c>
      <c r="E151" s="41" t="s">
        <v>76</v>
      </c>
      <c r="F151" s="42">
        <v>200</v>
      </c>
      <c r="G151" s="42">
        <v>0.6</v>
      </c>
      <c r="H151" s="42">
        <v>0.2</v>
      </c>
      <c r="I151" s="42">
        <v>15.1</v>
      </c>
      <c r="J151" s="42">
        <v>65.400000000000006</v>
      </c>
      <c r="K151" s="43" t="s">
        <v>108</v>
      </c>
      <c r="L151" s="42">
        <v>12.38</v>
      </c>
    </row>
    <row r="152" spans="1:12" ht="15" x14ac:dyDescent="0.25">
      <c r="A152" s="23"/>
      <c r="B152" s="15"/>
      <c r="C152" s="11"/>
      <c r="D152" s="7" t="s">
        <v>31</v>
      </c>
      <c r="E152" s="41" t="s">
        <v>40</v>
      </c>
      <c r="F152" s="42">
        <v>100</v>
      </c>
      <c r="G152" s="42">
        <v>7.6</v>
      </c>
      <c r="H152" s="42">
        <v>0.8</v>
      </c>
      <c r="I152" s="42">
        <v>49.2</v>
      </c>
      <c r="J152" s="42">
        <v>234.4</v>
      </c>
      <c r="K152" s="43" t="s">
        <v>58</v>
      </c>
      <c r="L152" s="42">
        <v>10</v>
      </c>
    </row>
    <row r="153" spans="1:12" ht="15" x14ac:dyDescent="0.2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 t="shared" ref="G156:J156" si="30">SUM(G147:G155)</f>
        <v>32.200000000000003</v>
      </c>
      <c r="H156" s="19">
        <f t="shared" si="30"/>
        <v>24.5</v>
      </c>
      <c r="I156" s="19">
        <f t="shared" si="30"/>
        <v>114.8</v>
      </c>
      <c r="J156" s="19">
        <f t="shared" si="30"/>
        <v>809.1</v>
      </c>
      <c r="K156" s="25"/>
      <c r="L156" s="19">
        <f t="shared" ref="L156" si="31">SUM(L147:L155)</f>
        <v>102</v>
      </c>
    </row>
    <row r="157" spans="1:12" ht="15.75" thickBot="1" x14ac:dyDescent="0.2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1400</v>
      </c>
      <c r="G157" s="32">
        <f t="shared" ref="G157:L157" si="32">G146+G156</f>
        <v>47.5</v>
      </c>
      <c r="H157" s="32">
        <f t="shared" si="32"/>
        <v>32.4</v>
      </c>
      <c r="I157" s="32">
        <f t="shared" si="32"/>
        <v>211</v>
      </c>
      <c r="J157" s="32">
        <f t="shared" si="32"/>
        <v>1326.3000000000002</v>
      </c>
      <c r="K157" s="32"/>
      <c r="L157" s="32">
        <f t="shared" si="32"/>
        <v>176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8" t="s">
        <v>134</v>
      </c>
      <c r="F158" s="39">
        <v>200</v>
      </c>
      <c r="G158" s="39">
        <v>8.3000000000000007</v>
      </c>
      <c r="H158" s="39">
        <v>10.1</v>
      </c>
      <c r="I158" s="39">
        <v>37.6</v>
      </c>
      <c r="J158" s="39">
        <v>274.89999999999998</v>
      </c>
      <c r="K158" s="40" t="s">
        <v>131</v>
      </c>
      <c r="L158" s="39">
        <v>20.86</v>
      </c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41" t="s">
        <v>132</v>
      </c>
      <c r="F160" s="42">
        <v>200</v>
      </c>
      <c r="G160" s="42">
        <v>3.5</v>
      </c>
      <c r="H160" s="42">
        <v>3.4</v>
      </c>
      <c r="I160" s="42">
        <v>22.3</v>
      </c>
      <c r="J160" s="42">
        <v>133.4</v>
      </c>
      <c r="K160" s="43" t="s">
        <v>130</v>
      </c>
      <c r="L160" s="42">
        <v>18.41</v>
      </c>
    </row>
    <row r="161" spans="1:12" ht="15" x14ac:dyDescent="0.25">
      <c r="A161" s="23"/>
      <c r="B161" s="15"/>
      <c r="C161" s="11"/>
      <c r="D161" s="7" t="s">
        <v>23</v>
      </c>
      <c r="E161" s="41" t="s">
        <v>57</v>
      </c>
      <c r="F161" s="42">
        <v>80</v>
      </c>
      <c r="G161" s="42">
        <v>6.4</v>
      </c>
      <c r="H161" s="42">
        <v>0.8</v>
      </c>
      <c r="I161" s="42">
        <v>39.299999999999997</v>
      </c>
      <c r="J161" s="42">
        <v>189.9</v>
      </c>
      <c r="K161" s="43" t="s">
        <v>58</v>
      </c>
      <c r="L161" s="42">
        <v>14.4</v>
      </c>
    </row>
    <row r="162" spans="1:12" ht="15" x14ac:dyDescent="0.25">
      <c r="A162" s="23"/>
      <c r="B162" s="15"/>
      <c r="C162" s="11"/>
      <c r="D162" s="7" t="s">
        <v>24</v>
      </c>
      <c r="E162" s="41" t="s">
        <v>42</v>
      </c>
      <c r="F162" s="42">
        <v>100</v>
      </c>
      <c r="G162" s="42">
        <v>0.4</v>
      </c>
      <c r="H162" s="42">
        <v>0.4</v>
      </c>
      <c r="I162" s="42">
        <v>9.8000000000000007</v>
      </c>
      <c r="J162" s="42">
        <v>54.4</v>
      </c>
      <c r="K162" s="43" t="s">
        <v>58</v>
      </c>
      <c r="L162" s="42">
        <v>20.329999999999998</v>
      </c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580</v>
      </c>
      <c r="G165" s="19">
        <f t="shared" ref="G165:J165" si="33">SUM(G158:G164)</f>
        <v>18.600000000000001</v>
      </c>
      <c r="H165" s="19">
        <f t="shared" si="33"/>
        <v>14.700000000000001</v>
      </c>
      <c r="I165" s="19">
        <f t="shared" si="33"/>
        <v>109</v>
      </c>
      <c r="J165" s="19">
        <f t="shared" si="33"/>
        <v>652.59999999999991</v>
      </c>
      <c r="K165" s="25"/>
      <c r="L165" s="19">
        <f t="shared" ref="L165" si="34">SUM(L158:L164)</f>
        <v>74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 t="s">
        <v>46</v>
      </c>
      <c r="F166" s="42">
        <v>60</v>
      </c>
      <c r="G166" s="42">
        <v>0.8</v>
      </c>
      <c r="H166" s="42">
        <v>2.7</v>
      </c>
      <c r="I166" s="42">
        <v>4.5999999999999996</v>
      </c>
      <c r="J166" s="42">
        <v>45.7</v>
      </c>
      <c r="K166" s="43" t="s">
        <v>96</v>
      </c>
      <c r="L166" s="42">
        <v>5.88</v>
      </c>
    </row>
    <row r="167" spans="1:12" ht="15" x14ac:dyDescent="0.25">
      <c r="A167" s="23"/>
      <c r="B167" s="15"/>
      <c r="C167" s="11"/>
      <c r="D167" s="7" t="s">
        <v>27</v>
      </c>
      <c r="E167" s="41" t="s">
        <v>112</v>
      </c>
      <c r="F167" s="42">
        <v>200</v>
      </c>
      <c r="G167" s="42">
        <v>6.5</v>
      </c>
      <c r="H167" s="42">
        <v>2.8</v>
      </c>
      <c r="I167" s="42">
        <v>14.9</v>
      </c>
      <c r="J167" s="42">
        <v>110.9</v>
      </c>
      <c r="K167" s="43" t="s">
        <v>113</v>
      </c>
      <c r="L167" s="42">
        <v>23.96</v>
      </c>
    </row>
    <row r="168" spans="1:12" ht="25.5" x14ac:dyDescent="0.25">
      <c r="A168" s="23"/>
      <c r="B168" s="15"/>
      <c r="C168" s="11"/>
      <c r="D168" s="7" t="s">
        <v>28</v>
      </c>
      <c r="E168" s="41" t="s">
        <v>133</v>
      </c>
      <c r="F168" s="42">
        <v>90</v>
      </c>
      <c r="G168" s="42">
        <v>8.6999999999999993</v>
      </c>
      <c r="H168" s="42">
        <v>8.8000000000000007</v>
      </c>
      <c r="I168" s="42">
        <v>4.9000000000000004</v>
      </c>
      <c r="J168" s="42">
        <v>133.1</v>
      </c>
      <c r="K168" s="43" t="s">
        <v>74</v>
      </c>
      <c r="L168" s="42">
        <v>39.86</v>
      </c>
    </row>
    <row r="169" spans="1:12" ht="15" x14ac:dyDescent="0.25">
      <c r="A169" s="23"/>
      <c r="B169" s="15"/>
      <c r="C169" s="11"/>
      <c r="D169" s="7" t="s">
        <v>29</v>
      </c>
      <c r="E169" s="41" t="s">
        <v>86</v>
      </c>
      <c r="F169" s="42">
        <v>150</v>
      </c>
      <c r="G169" s="42">
        <v>3.1</v>
      </c>
      <c r="H169" s="42">
        <v>5.3</v>
      </c>
      <c r="I169" s="42">
        <v>19.8</v>
      </c>
      <c r="J169" s="42">
        <v>139.4</v>
      </c>
      <c r="K169" s="43" t="s">
        <v>87</v>
      </c>
      <c r="L169" s="42">
        <v>18.399999999999999</v>
      </c>
    </row>
    <row r="170" spans="1:12" ht="15" x14ac:dyDescent="0.25">
      <c r="A170" s="23"/>
      <c r="B170" s="15"/>
      <c r="C170" s="11"/>
      <c r="D170" s="7" t="s">
        <v>30</v>
      </c>
      <c r="E170" s="41" t="s">
        <v>39</v>
      </c>
      <c r="F170" s="42">
        <v>200</v>
      </c>
      <c r="G170" s="42">
        <v>0.5</v>
      </c>
      <c r="H170" s="42">
        <v>0</v>
      </c>
      <c r="I170" s="42">
        <v>19.8</v>
      </c>
      <c r="J170" s="42">
        <v>81</v>
      </c>
      <c r="K170" s="43" t="s">
        <v>56</v>
      </c>
      <c r="L170" s="42">
        <v>3.9</v>
      </c>
    </row>
    <row r="171" spans="1:12" ht="15" x14ac:dyDescent="0.2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41" t="s">
        <v>91</v>
      </c>
      <c r="F172" s="42">
        <v>100</v>
      </c>
      <c r="G172" s="42">
        <v>6.6</v>
      </c>
      <c r="H172" s="42">
        <v>1.2</v>
      </c>
      <c r="I172" s="42">
        <v>39.6</v>
      </c>
      <c r="J172" s="42">
        <v>195.6</v>
      </c>
      <c r="K172" s="43" t="s">
        <v>58</v>
      </c>
      <c r="L172" s="42">
        <v>10</v>
      </c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800</v>
      </c>
      <c r="G175" s="19">
        <f t="shared" ref="G175:J175" si="35">SUM(G166:G174)</f>
        <v>26.200000000000003</v>
      </c>
      <c r="H175" s="19">
        <f t="shared" si="35"/>
        <v>20.8</v>
      </c>
      <c r="I175" s="19">
        <f t="shared" si="35"/>
        <v>103.6</v>
      </c>
      <c r="J175" s="19">
        <f t="shared" si="35"/>
        <v>705.7</v>
      </c>
      <c r="K175" s="25"/>
      <c r="L175" s="19">
        <f t="shared" ref="L175" si="36">SUM(L166:L174)</f>
        <v>102</v>
      </c>
    </row>
    <row r="176" spans="1:12" ht="15.75" thickBot="1" x14ac:dyDescent="0.2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1380</v>
      </c>
      <c r="G176" s="32">
        <f t="shared" ref="G176:L176" si="37">G165+G175</f>
        <v>44.800000000000004</v>
      </c>
      <c r="H176" s="32">
        <f t="shared" si="37"/>
        <v>35.5</v>
      </c>
      <c r="I176" s="32">
        <f t="shared" si="37"/>
        <v>212.6</v>
      </c>
      <c r="J176" s="32">
        <f t="shared" si="37"/>
        <v>1358.3</v>
      </c>
      <c r="K176" s="32"/>
      <c r="L176" s="32">
        <f t="shared" si="37"/>
        <v>176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8" t="s">
        <v>135</v>
      </c>
      <c r="F177" s="39">
        <v>200</v>
      </c>
      <c r="G177" s="39">
        <v>8.1999999999999993</v>
      </c>
      <c r="H177" s="39">
        <v>11.2</v>
      </c>
      <c r="I177" s="39">
        <v>32.4</v>
      </c>
      <c r="J177" s="39">
        <v>263</v>
      </c>
      <c r="K177" s="40" t="s">
        <v>55</v>
      </c>
      <c r="L177" s="39">
        <v>18.899999999999999</v>
      </c>
    </row>
    <row r="178" spans="1:12" ht="15" x14ac:dyDescent="0.25">
      <c r="A178" s="23"/>
      <c r="B178" s="15"/>
      <c r="C178" s="11"/>
      <c r="D178" s="6" t="s">
        <v>26</v>
      </c>
      <c r="E178" s="41" t="s">
        <v>139</v>
      </c>
      <c r="F178" s="42">
        <v>120</v>
      </c>
      <c r="G178" s="42">
        <v>12.6</v>
      </c>
      <c r="H178" s="42">
        <v>6.9</v>
      </c>
      <c r="I178" s="42">
        <v>49.1</v>
      </c>
      <c r="J178" s="42">
        <v>309.10000000000002</v>
      </c>
      <c r="K178" s="43" t="s">
        <v>136</v>
      </c>
      <c r="L178" s="42">
        <v>40.4</v>
      </c>
    </row>
    <row r="179" spans="1:12" ht="15" x14ac:dyDescent="0.25">
      <c r="A179" s="23"/>
      <c r="B179" s="15"/>
      <c r="C179" s="11"/>
      <c r="D179" s="7" t="s">
        <v>22</v>
      </c>
      <c r="E179" s="41" t="s">
        <v>44</v>
      </c>
      <c r="F179" s="42">
        <v>200</v>
      </c>
      <c r="G179" s="42">
        <v>3.9</v>
      </c>
      <c r="H179" s="42">
        <v>2.9</v>
      </c>
      <c r="I179" s="42">
        <v>11.2</v>
      </c>
      <c r="J179" s="42">
        <v>86</v>
      </c>
      <c r="K179" s="43" t="s">
        <v>79</v>
      </c>
      <c r="L179" s="42">
        <v>14.7</v>
      </c>
    </row>
    <row r="180" spans="1:12" ht="15" x14ac:dyDescent="0.25">
      <c r="A180" s="23"/>
      <c r="B180" s="15"/>
      <c r="C180" s="11"/>
      <c r="D180" s="7" t="s">
        <v>23</v>
      </c>
      <c r="E180" s="41"/>
      <c r="F180" s="42"/>
      <c r="G180" s="42"/>
      <c r="H180" s="42"/>
      <c r="I180" s="42"/>
      <c r="J180" s="42"/>
      <c r="K180" s="43"/>
      <c r="L180" s="42"/>
    </row>
    <row r="181" spans="1:12" ht="15" x14ac:dyDescent="0.2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38">SUM(G177:G183)</f>
        <v>24.699999999999996</v>
      </c>
      <c r="H184" s="19">
        <f t="shared" si="38"/>
        <v>21</v>
      </c>
      <c r="I184" s="19">
        <f t="shared" si="38"/>
        <v>92.7</v>
      </c>
      <c r="J184" s="19">
        <f t="shared" si="38"/>
        <v>658.1</v>
      </c>
      <c r="K184" s="25"/>
      <c r="L184" s="19">
        <f t="shared" ref="L184" si="39">SUM(L177:L183)</f>
        <v>74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 t="s">
        <v>83</v>
      </c>
      <c r="F185" s="42">
        <v>60</v>
      </c>
      <c r="G185" s="42">
        <v>0.3</v>
      </c>
      <c r="H185" s="42">
        <v>0.1</v>
      </c>
      <c r="I185" s="42">
        <v>1.1000000000000001</v>
      </c>
      <c r="J185" s="42">
        <v>6.4</v>
      </c>
      <c r="K185" s="43" t="s">
        <v>82</v>
      </c>
      <c r="L185" s="42">
        <v>5.58</v>
      </c>
    </row>
    <row r="186" spans="1:12" ht="15" x14ac:dyDescent="0.25">
      <c r="A186" s="23"/>
      <c r="B186" s="15"/>
      <c r="C186" s="11"/>
      <c r="D186" s="7" t="s">
        <v>27</v>
      </c>
      <c r="E186" s="41" t="s">
        <v>104</v>
      </c>
      <c r="F186" s="42">
        <v>200</v>
      </c>
      <c r="G186" s="42">
        <v>4.7</v>
      </c>
      <c r="H186" s="42">
        <v>5.7</v>
      </c>
      <c r="I186" s="42">
        <v>10.1</v>
      </c>
      <c r="J186" s="42">
        <v>110.4</v>
      </c>
      <c r="K186" s="43" t="s">
        <v>105</v>
      </c>
      <c r="L186" s="42">
        <v>30.91</v>
      </c>
    </row>
    <row r="187" spans="1:12" ht="15" x14ac:dyDescent="0.25">
      <c r="A187" s="23"/>
      <c r="B187" s="15"/>
      <c r="C187" s="11"/>
      <c r="D187" s="7" t="s">
        <v>28</v>
      </c>
      <c r="E187" s="41" t="s">
        <v>137</v>
      </c>
      <c r="F187" s="42">
        <v>90</v>
      </c>
      <c r="G187" s="42">
        <v>22.5</v>
      </c>
      <c r="H187" s="42">
        <v>1.7</v>
      </c>
      <c r="I187" s="42">
        <v>0.8</v>
      </c>
      <c r="J187" s="42">
        <v>108.4</v>
      </c>
      <c r="K187" s="43" t="s">
        <v>138</v>
      </c>
      <c r="L187" s="42">
        <v>40.700000000000003</v>
      </c>
    </row>
    <row r="188" spans="1:12" ht="15" x14ac:dyDescent="0.25">
      <c r="A188" s="23"/>
      <c r="B188" s="15"/>
      <c r="C188" s="11"/>
      <c r="D188" s="7" t="s">
        <v>29</v>
      </c>
      <c r="E188" s="41" t="s">
        <v>47</v>
      </c>
      <c r="F188" s="42">
        <v>150</v>
      </c>
      <c r="G188" s="42">
        <v>8.1999999999999993</v>
      </c>
      <c r="H188" s="42">
        <v>6.3</v>
      </c>
      <c r="I188" s="42">
        <v>35.9</v>
      </c>
      <c r="J188" s="42">
        <v>233.7</v>
      </c>
      <c r="K188" s="43" t="s">
        <v>75</v>
      </c>
      <c r="L188" s="42">
        <v>6.16</v>
      </c>
    </row>
    <row r="189" spans="1:12" ht="15" x14ac:dyDescent="0.25">
      <c r="A189" s="23"/>
      <c r="B189" s="15"/>
      <c r="C189" s="11"/>
      <c r="D189" s="7" t="s">
        <v>30</v>
      </c>
      <c r="E189" s="41" t="s">
        <v>114</v>
      </c>
      <c r="F189" s="42">
        <v>200</v>
      </c>
      <c r="G189" s="42">
        <v>1</v>
      </c>
      <c r="H189" s="42">
        <v>0.1</v>
      </c>
      <c r="I189" s="42">
        <v>15.6</v>
      </c>
      <c r="J189" s="42">
        <v>66.900000000000006</v>
      </c>
      <c r="K189" s="43" t="s">
        <v>115</v>
      </c>
      <c r="L189" s="42">
        <v>8.65</v>
      </c>
    </row>
    <row r="190" spans="1:12" ht="15" x14ac:dyDescent="0.2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41" t="s">
        <v>91</v>
      </c>
      <c r="F191" s="42">
        <v>100</v>
      </c>
      <c r="G191" s="42">
        <v>6.6</v>
      </c>
      <c r="H191" s="42">
        <v>1.2</v>
      </c>
      <c r="I191" s="42">
        <v>39.6</v>
      </c>
      <c r="J191" s="42">
        <v>195.6</v>
      </c>
      <c r="K191" s="43" t="s">
        <v>58</v>
      </c>
      <c r="L191" s="42">
        <v>10</v>
      </c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40">SUM(G185:G193)</f>
        <v>43.300000000000004</v>
      </c>
      <c r="H194" s="19">
        <f t="shared" si="40"/>
        <v>15.1</v>
      </c>
      <c r="I194" s="19">
        <f t="shared" si="40"/>
        <v>103.1</v>
      </c>
      <c r="J194" s="19">
        <f t="shared" si="40"/>
        <v>721.4</v>
      </c>
      <c r="K194" s="25"/>
      <c r="L194" s="19">
        <f t="shared" ref="L194" si="41">SUM(L185:L193)</f>
        <v>102</v>
      </c>
    </row>
    <row r="195" spans="1:12" ht="15.75" thickBot="1" x14ac:dyDescent="0.2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1320</v>
      </c>
      <c r="G195" s="32">
        <f t="shared" ref="G195:L195" si="42">G184+G194</f>
        <v>68</v>
      </c>
      <c r="H195" s="32">
        <f t="shared" si="42"/>
        <v>36.1</v>
      </c>
      <c r="I195" s="32">
        <f t="shared" si="42"/>
        <v>195.8</v>
      </c>
      <c r="J195" s="32">
        <f t="shared" si="42"/>
        <v>1379.5</v>
      </c>
      <c r="K195" s="32"/>
      <c r="L195" s="32">
        <f t="shared" si="42"/>
        <v>176</v>
      </c>
    </row>
    <row r="196" spans="1:12" ht="13.5" thickBot="1" x14ac:dyDescent="0.25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1334.5</v>
      </c>
      <c r="G196" s="34">
        <f t="shared" ref="G196:J196" si="43">(G24+G43+G62+G81+G100+G119+G138+G157+G176+G195)/(IF(G24=0,0,1)+IF(G43=0,0,1)+IF(G62=0,0,1)+IF(G81=0,0,1)+IF(G100=0,0,1)+IF(G119=0,0,1)+IF(G138=0,0,1)+IF(G157=0,0,1)+IF(G176=0,0,1)+IF(G195=0,0,1))</f>
        <v>54.916000000000011</v>
      </c>
      <c r="H196" s="34">
        <f t="shared" si="43"/>
        <v>33.799999999999997</v>
      </c>
      <c r="I196" s="34">
        <f t="shared" si="43"/>
        <v>200.60999999999999</v>
      </c>
      <c r="J196" s="34">
        <f t="shared" si="43"/>
        <v>1322.33</v>
      </c>
      <c r="K196" s="34"/>
      <c r="L196" s="34">
        <f t="shared" ref="L196" si="44">(L24+L43+L62+L81+L100+L119+L138+L157+L176+L195)/(IF(L24=0,0,1)+IF(L43=0,0,1)+IF(L62=0,0,1)+IF(L81=0,0,1)+IF(L100=0,0,1)+IF(L119=0,0,1)+IF(L138=0,0,1)+IF(L157=0,0,1)+IF(L176=0,0,1)+IF(L195=0,0,1))</f>
        <v>176</v>
      </c>
    </row>
  </sheetData>
  <sheetProtection sheet="1" objects="1" scenarios="1"/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Романова</cp:lastModifiedBy>
  <dcterms:created xsi:type="dcterms:W3CDTF">2022-05-16T14:23:56Z</dcterms:created>
  <dcterms:modified xsi:type="dcterms:W3CDTF">2025-01-24T01:44:22Z</dcterms:modified>
</cp:coreProperties>
</file>